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\\192.168.1.105\d\MOOD\MOOD\Mood\TARGOVE\TEKUSHTI\2020_07_10_GDIN_Pazardjik\3_finansova_chast\5_Podadeni\"/>
    </mc:Choice>
  </mc:AlternateContent>
  <bookViews>
    <workbookView xWindow="0" yWindow="0" windowWidth="28800" windowHeight="11400"/>
  </bookViews>
  <sheets>
    <sheet name="Лист1" sheetId="1" r:id="rId1"/>
  </sheets>
  <definedNames>
    <definedName name="_xlnm.Print_Area" localSheetId="0">Лист1!$D$9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9" i="1" l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7" i="1"/>
  <c r="F126" i="1"/>
  <c r="F125" i="1"/>
  <c r="F124" i="1"/>
  <c r="F122" i="1"/>
  <c r="F121" i="1"/>
  <c r="F120" i="1"/>
  <c r="F119" i="1"/>
  <c r="F118" i="1"/>
  <c r="F116" i="1"/>
  <c r="F115" i="1"/>
  <c r="F114" i="1"/>
  <c r="F113" i="1"/>
  <c r="F112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3" i="1"/>
  <c r="F62" i="1"/>
  <c r="F61" i="1"/>
  <c r="F60" i="1"/>
  <c r="F58" i="1"/>
  <c r="F57" i="1"/>
  <c r="F56" i="1"/>
  <c r="F54" i="1"/>
  <c r="F53" i="1"/>
  <c r="F52" i="1"/>
  <c r="F45" i="1"/>
  <c r="F38" i="1"/>
  <c r="F31" i="1"/>
  <c r="F29" i="1"/>
  <c r="F28" i="1"/>
  <c r="F27" i="1"/>
  <c r="F26" i="1"/>
  <c r="F24" i="1"/>
  <c r="F23" i="1"/>
  <c r="F22" i="1"/>
  <c r="F21" i="1"/>
  <c r="F20" i="1"/>
  <c r="F18" i="1"/>
  <c r="F17" i="1"/>
  <c r="F16" i="1"/>
  <c r="F15" i="1"/>
  <c r="F14" i="1"/>
  <c r="F13" i="1"/>
  <c r="F11" i="1"/>
  <c r="F241" i="1" l="1"/>
  <c r="F242" i="1" l="1"/>
  <c r="F243" i="1" s="1"/>
  <c r="F244" i="1" l="1"/>
  <c r="F245" i="1" s="1"/>
</calcChain>
</file>

<file path=xl/sharedStrings.xml><?xml version="1.0" encoding="utf-8"?>
<sst xmlns="http://schemas.openxmlformats.org/spreadsheetml/2006/main" count="463" uniqueCount="270">
  <si>
    <t>Вид СМР</t>
  </si>
  <si>
    <t>мярка</t>
  </si>
  <si>
    <t>к-во</t>
  </si>
  <si>
    <t>единична цена без ДДС</t>
  </si>
  <si>
    <t>обща цена</t>
  </si>
  <si>
    <t>АРХИТЕКТУРА</t>
  </si>
  <si>
    <t>кв.м.</t>
  </si>
  <si>
    <t>бр.</t>
  </si>
  <si>
    <t>Зидарски работи</t>
  </si>
  <si>
    <t>2.1.</t>
  </si>
  <si>
    <t>Тухлена зидария с деб. 12см от единични решетъчни тухли на вароциментов разтвор</t>
  </si>
  <si>
    <t>Вътрешни стени</t>
  </si>
  <si>
    <t>3.1.</t>
  </si>
  <si>
    <t>Изкърпвано па съществуваща мазилка по тухлени стени</t>
  </si>
  <si>
    <t>3.2.</t>
  </si>
  <si>
    <t>Вътрешна вароциментова хастарна мазилка по тухлени стени в санитарни помещения</t>
  </si>
  <si>
    <t>3.3.</t>
  </si>
  <si>
    <t>Вътрешна гипсова мазилка по нови тухлени стени</t>
  </si>
  <si>
    <t>3.4.</t>
  </si>
  <si>
    <t>Облицовка фаянс е височина 240см в санитарни помещения</t>
  </si>
  <si>
    <t>3.5.</t>
  </si>
  <si>
    <t>Боядисване на стени в санитарни помещения е бял антибактериален латекс</t>
  </si>
  <si>
    <t>3.6.</t>
  </si>
  <si>
    <t>Боядисване на стени в спални помещения с цветен антибактериален латекс</t>
  </si>
  <si>
    <t>Подове</t>
  </si>
  <si>
    <t>4.1.</t>
  </si>
  <si>
    <t>Изравнителна армирана циментова замазка по подове, дебелина 7см</t>
  </si>
  <si>
    <t>4.2.</t>
  </si>
  <si>
    <t>Настилка теракота, включително водоустойчиво лепило в санитарни помещения</t>
  </si>
  <si>
    <t>4.3.</t>
  </si>
  <si>
    <t>Настилка гранитогрес, включително циментово лепило в класни стаи и коридори</t>
  </si>
  <si>
    <t>4.4.</t>
  </si>
  <si>
    <t>Цокъл от гранитогрес при настилка гранитогрес</t>
  </si>
  <si>
    <t>м.</t>
  </si>
  <si>
    <t>4.5.</t>
  </si>
  <si>
    <t>Преходни лайсни при различен материал настилки</t>
  </si>
  <si>
    <t>Тавани</t>
  </si>
  <si>
    <t>5.1.</t>
  </si>
  <si>
    <t>Растерен окачен таван в класни стаи и коридори</t>
  </si>
  <si>
    <t>5.2.</t>
  </si>
  <si>
    <t>Окачен таван от хидрофобен гинсокартон в санитарни помещения</t>
  </si>
  <si>
    <t>5.3.</t>
  </si>
  <si>
    <t>Боядисване на тавани в мокри помещения с бял антибактериален латекс</t>
  </si>
  <si>
    <t>5.4.</t>
  </si>
  <si>
    <t>Боядисване на тавани в сухи помещения е цветен антибактериален латекс</t>
  </si>
  <si>
    <t>Фасади</t>
  </si>
  <si>
    <t>6.1.</t>
  </si>
  <si>
    <t>Изпълнение на термофасада по цокъл по система, включително:</t>
  </si>
  <si>
    <t>- пигментна мозаична фасадна мазилка</t>
  </si>
  <si>
    <t>- грунд</t>
  </si>
  <si>
    <t>- шпакловъчиа смсс - основа ма фасадна мазилка</t>
  </si>
  <si>
    <t>- стьклофибърна мрежа</t>
  </si>
  <si>
    <t>- топлоизолация от XPS-R плочи с обемна плътност от 30 кг/куб.м и дебелина 10 см. дюбелирана</t>
  </si>
  <si>
    <t>- лепило за топлоизолация</t>
  </si>
  <si>
    <t>6.2.</t>
  </si>
  <si>
    <t>Изпълнение на термофасада по система, включително:</t>
  </si>
  <si>
    <t>- пигментна силикатна фасадна мазилка</t>
  </si>
  <si>
    <t>- шпакловъчиа смес - основа на фасадна мазилка</t>
  </si>
  <si>
    <t>- топлоизолация от EPS-E плочи е обемна плътност от 15кг/куб.м и дебелина 10 см, дюбелирана</t>
  </si>
  <si>
    <t>6.3.</t>
  </si>
  <si>
    <t>Изпълнение на страници към фасадни отвори с термофасада по система, включително:</t>
  </si>
  <si>
    <t>- топлоизолация от XPS-E плочи с обемна плътност от 15кг/куб.м и дебелина 2 см. дюбелирана</t>
  </si>
  <si>
    <t>6.4.</t>
  </si>
  <si>
    <t>Монтаж на PVC завършващ водооткапващ профил с интегрирана стъклотскстилна мрежа</t>
  </si>
  <si>
    <t>6.5.</t>
  </si>
  <si>
    <t>Мон таж на цокълен профил между мозаична и силикатна фасадна мазилка</t>
  </si>
  <si>
    <t>6.6.</t>
  </si>
  <si>
    <t>Доставка и монтаж на външно фасадно скеле за изпълнение на термофасада. включително предпазна мрежа</t>
  </si>
  <si>
    <t>Покриви</t>
  </si>
  <si>
    <t>7.1.</t>
  </si>
  <si>
    <t>7.3.</t>
  </si>
  <si>
    <t>Изпълнение на улук от поцинкована ламарина</t>
  </si>
  <si>
    <t>7.4.</t>
  </si>
  <si>
    <t>Изпълнение на надулучна пола от поцинкована ламарина, ширина 25см</t>
  </si>
  <si>
    <t>Дограми</t>
  </si>
  <si>
    <t>8.1.</t>
  </si>
  <si>
    <t>Доставка и монтаж на вътрешни врати</t>
  </si>
  <si>
    <t>8.2.</t>
  </si>
  <si>
    <t>8.3.</t>
  </si>
  <si>
    <t>Доставка и монтаж на охранителни решетки на прозорци</t>
  </si>
  <si>
    <t>8.4.</t>
  </si>
  <si>
    <t>ЕЛЕКТРО</t>
  </si>
  <si>
    <t>ОСВЕТИТЕЛНА ИНСТАЛАЦИЯ</t>
  </si>
  <si>
    <t>МАШИНИ И СЪОРЪЖЕНИЯ</t>
  </si>
  <si>
    <t>Доставка на Табло осветление ТО</t>
  </si>
  <si>
    <t>Доставка на Бойлерно табло 220V</t>
  </si>
  <si>
    <t>Доставка на светодиодсн осветитсл. 42 W. 1Р-54</t>
  </si>
  <si>
    <t>Доставка на светодиоден осветитсл, 42W. 1Р-54 е вградена акумулаторна батерия</t>
  </si>
  <si>
    <t>Доставка на влагозащнтено осветително тяло с LED крушка 10W, IP-54</t>
  </si>
  <si>
    <t>Доставка па евакуационно осветително тяло 1\8W, IP-67 е NiCd батерия е автономност' 1 час и блок АВР е автоматично включване при отпадане на напрежението и изключване при възстановяването му, 220V</t>
  </si>
  <si>
    <r>
      <t>б</t>
    </r>
    <r>
      <rPr>
        <vertAlign val="subscript"/>
        <sz val="10"/>
        <color rgb="FF000000"/>
        <rFont val="Times New Roman"/>
        <family val="1"/>
        <charset val="204"/>
      </rPr>
      <t>Р</t>
    </r>
    <r>
      <rPr>
        <sz val="10"/>
        <color rgb="FF000000"/>
        <rFont val="Times New Roman"/>
        <family val="1"/>
        <charset val="204"/>
      </rPr>
      <t>.</t>
    </r>
  </si>
  <si>
    <t>Доставка на монофазен контакт тип "ШУКО" е две гнезда 16А, 220V. IP- 32 за скрит монтаж</t>
  </si>
  <si>
    <t>Доставка на монофазен контакт тип "ШУКО" 16А, 220V, IP-32 за скрит монтаж</t>
  </si>
  <si>
    <t>Доставка на трифазен контакт за скрит монтаж, 16А, 380/220V</t>
  </si>
  <si>
    <t>Доставка на конзола</t>
  </si>
  <si>
    <t>Доставка на ключ обикновен</t>
  </si>
  <si>
    <t>Доставка на ключ сериен</t>
  </si>
  <si>
    <t>Доставка на разклонителна кутия за скрит монтаж 1Р-32</t>
  </si>
  <si>
    <t>Доставка на негорима гофрирана PVC тръба 016mm</t>
  </si>
  <si>
    <t>Доставка на негорима гофрирана PVC тръба 023mm</t>
  </si>
  <si>
    <t>Доставка на негорима гофрирана PVC тръба 029mm</t>
  </si>
  <si>
    <t>Доставка на негорима гофрирана PVC тръба 036mm</t>
  </si>
  <si>
    <r>
      <t>Доставка на кабел H05RR-F 3x1,5mm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</si>
  <si>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Доставка на кабел I105RR-F 4x1,5mm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</si>
  <si>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Доставка на кабел H05RR-F 3x2,5mm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</si>
  <si>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Доставка на кабел H05RR-F 3x4mm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</si>
  <si>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Доставка на кабел H05RR-F 5x2,5mm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</si>
  <si>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Доставка на кабел H05RR-F 5x6mm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</si>
  <si>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Доставка на кабел NYY 5xl6mnr</t>
  </si>
  <si>
    <t>Доставка на метална предпазна решетка за осветителни тела с размери 6I0/l07/82mm</t>
  </si>
  <si>
    <t>СТРОИТЕЛНО МОНТАЖНИ РАБОТИ</t>
  </si>
  <si>
    <t>I</t>
  </si>
  <si>
    <t>Монтаж на табло</t>
  </si>
  <si>
    <t>Монтаж на бойлерно табло</t>
  </si>
  <si>
    <t>Монтаж на осветително тяло</t>
  </si>
  <si>
    <t>Зануляване на освет ително тяло</t>
  </si>
  <si>
    <r>
      <t>Направа на лампен излаз с H05RR-F Зх 1,5mm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в PVC тръби скрито под мазилката</t>
    </r>
  </si>
  <si>
    <r>
      <t>Изтегляне на кабели със сечение до 5x6mm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в PVC тръби</t>
    </r>
  </si>
  <si>
    <t>m</t>
  </si>
  <si>
    <r>
      <t>Изтегляне на кабели със сечение до 5х 16mm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в PVC тръби</t>
    </r>
  </si>
  <si>
    <t>Монтаж на разклонителна кутия</t>
  </si>
  <si>
    <t>Свързване на електрическа разклонителна кутия</t>
  </si>
  <si>
    <t>Мюнтаж на монофазен контакт за скрит монтаж</t>
  </si>
  <si>
    <t>М:онтаж на трифазен контакт за скрит монтаж</t>
  </si>
  <si>
    <t>Монтаж на ключ за осветление за скрит монтаж</t>
  </si>
  <si>
    <t>Изкърпване на мазилка но стени и таван след прокарване на кабели</t>
  </si>
  <si>
    <t>Монтаж на предпазна метална решетка за осветителни тела</t>
  </si>
  <si>
    <t>Направа на улеи в тухла за кабел до 5/5ет</t>
  </si>
  <si>
    <t>Направа на улеи в тухла за кабел до 10/10cm</t>
  </si>
  <si>
    <t>Пробиване па отвор в стоманобетонна плоча до 010cm</t>
  </si>
  <si>
    <t>op.</t>
  </si>
  <si>
    <t>II. МЪЛНИЕ ЗАЩИТНА II ЗАЗЕМИТЕЛНА ИНСТАЛАЦИЯ</t>
  </si>
  <si>
    <t>Доставка на проводник AlMgSi 08mm, включително отводи</t>
  </si>
  <si>
    <t>Дост авка на закрепващи скоби</t>
  </si>
  <si>
    <t>Доставка на ревизионна кутия с надпис "Мълниезащита"</t>
  </si>
  <si>
    <t>Доставка на заземителна уредба</t>
  </si>
  <si>
    <t>Доставка на стоманена поцинкована шипа 40/4mm</t>
  </si>
  <si>
    <t>Полагане на проводник AlMgSi 08mm. включително отводи</t>
  </si>
  <si>
    <t>Монтаж на закрепващи скоби</t>
  </si>
  <si>
    <t>Монтаж на ревизионна кутия</t>
  </si>
  <si>
    <t>Направа на изкоп 0.8/0,4т в почва трета категория със зариванс и трамбоване</t>
  </si>
  <si>
    <t>Монтаж на зазсмитслна уредба</t>
  </si>
  <si>
    <t>Измерване на съпротивлението на точка от защитно заземление</t>
  </si>
  <si>
    <t>ч.ч</t>
  </si>
  <si>
    <t>Прозвъняване на кабелни жила</t>
  </si>
  <si>
    <t>Изпитване на кабел нн с повишено напрежение</t>
  </si>
  <si>
    <t>Измерване изолационното съпротивление на кабел нн</t>
  </si>
  <si>
    <t>ВиК</t>
  </si>
  <si>
    <t>Вътрешен водопровод</t>
  </si>
  <si>
    <t>m3</t>
  </si>
  <si>
    <t>Натоварване на строителни отпадъци на транспорт</t>
  </si>
  <si>
    <t>мЗ</t>
  </si>
  <si>
    <t>Извозване на ст роителни отпадъци на депо</t>
  </si>
  <si>
    <t>Доставка и монтаж на полипропиленова тръба ф20 PN16 вкл. фитинги</t>
  </si>
  <si>
    <t>Доставка и монтаж на полипропиленова тръба ф25 PN16 вкл. фитинги</t>
  </si>
  <si>
    <t>Доставка и монтаж на полипропиленова тръба ф32 PN16 вкл. фитинги</t>
  </si>
  <si>
    <t>Доставка и монтаж на полипропиленова тръба ф40 PN16 вкл. фитинги</t>
  </si>
  <si>
    <t>Доставка и монтаж на полипропиленова тръба ф20 PN20 вкл. фитинги</t>
  </si>
  <si>
    <t>Доставка и монтаж па полипропиленова тръба ф25 PN20 вкл. фитинги</t>
  </si>
  <si>
    <t>Доставка и монтаж на полипропиленова тръба ф20 PN20 с ал. вложка вкл. фитинги</t>
  </si>
  <si>
    <t>Направа на улей в стена е ширина 10/5 см. за мон таж на водопроводни тръби</t>
  </si>
  <si>
    <t>Намазване на улеи 10/5см е положени тръби е вароциментов разтвор вкл. материал</t>
  </si>
  <si>
    <t>м</t>
  </si>
  <si>
    <t>Доставка и монтаж на полипропиленов спирателен кран &lt;|&gt;20</t>
  </si>
  <si>
    <t>Доставка и монтаж на полипропиленов спирателен кран ф25</t>
  </si>
  <si>
    <t>Доставка и монтаж на полипропиленов спирателен кран ф40</t>
  </si>
  <si>
    <t>Доставка и монтаж на спирателен кран фЗ/4" на резба</t>
  </si>
  <si>
    <t>Доставка и монтаж на спирателен кран ф! 1/4" е изпразнитсл на резба</t>
  </si>
  <si>
    <t>Доставка и монтаж на стенни колена ф20 х 1/2" с вътрешна метална резба</t>
  </si>
  <si>
    <t>Доставка и монтаж на стенни колена ф25 х 3/4" с вътрешна метална резба</t>
  </si>
  <si>
    <t>Доставка и монтаж на преход ф40 х 1 1/4" е външна метална резба</t>
  </si>
  <si>
    <t>Доставка и монтаж на месингов сферичен кран ф20 за тоалетно казанче</t>
  </si>
  <si>
    <t>Доставка и монтаж на канелки за студена вода ф 1/2"</t>
  </si>
  <si>
    <t>Доставка и монтаж на стенни батерии за тоалетни мивки</t>
  </si>
  <si>
    <t>Доставка и монтаж на електрически бойлер 80 л комплект включително укрепване</t>
  </si>
  <si>
    <t>Доставка и монтаж на баланс вентил ф1/2 "за бойлер за топла вода</t>
  </si>
  <si>
    <t>Доставка и монтаж на изолация за полипропиленови тръби ф22\15 мм. за студена вода</t>
  </si>
  <si>
    <t>м.л.</t>
  </si>
  <si>
    <t>Доставка и монтаж на изолация за полипропиленови тръби ф28х!5 мм. за студена вода</t>
  </si>
  <si>
    <t>Доставка и монтаж на изолация за полипропиленови тръби ф35х15 мм. за студена вода</t>
  </si>
  <si>
    <t>Доставка и монтаж на изолация за полипропиленови тръби ф42х15 мм. за студена вода</t>
  </si>
  <si>
    <t>Доставка и монтаж на изолация за полипропиленови тръби ф22х30 мм. за топла вода</t>
  </si>
  <si>
    <t>Доставка и монтаж наукрепители за хоризонтален водопровод</t>
  </si>
  <si>
    <t>Изпитване на водопровод</t>
  </si>
  <si>
    <t>Дезинфекция на водопровод</t>
  </si>
  <si>
    <t>Площадков водопровод</t>
  </si>
  <si>
    <t>Рязане на асфал това настилка</t>
  </si>
  <si>
    <t>m2</t>
  </si>
  <si>
    <t>Изкоп за полиетиленов водопровод извън сграда с дълбочина до 2 м.</t>
  </si>
  <si>
    <t>Натоварване на изкопаната пръст на транспорт</t>
  </si>
  <si>
    <t>Извозване на изкопаната пръст' на депо</t>
  </si>
  <si>
    <t>Направа на пясъчна подложка под водопровод вкл. материал</t>
  </si>
  <si>
    <t>Разбиване на съществуваща стоманобетонова настилка с дебелина 20 см.</t>
  </si>
  <si>
    <t>Направа на отвори 15/15 см всьществуващи бетонови стени с дебелина d=25 см</t>
  </si>
  <si>
    <t>Доставка и монтаж на полиетиленова тръба ф40 PN10 вкл. фитинги</t>
  </si>
  <si>
    <t>Доставка и монтаж на водовземна скоба ф 160/1 1/4"</t>
  </si>
  <si>
    <t>Доставка и монтаж на спирателен кран ф1 1/4" на резба</t>
  </si>
  <si>
    <t>Доставка и монтаж на преход с външна метална резба ф40/1 1/4"</t>
  </si>
  <si>
    <t>Доставка и монтаж на преход с вътрешна метална резба ф40/1 1/4"</t>
  </si>
  <si>
    <t>Дост авка и мон таж на тротоарен спирателен кран ф1 1/4" с външна и вътрешна резба PN16 с охранителна гарнитура и шиш</t>
  </si>
  <si>
    <t>Дост авка и монтаж на бетонов опорен блок за ТСК</t>
  </si>
  <si>
    <t>Нaпpaвa на пясъчна засипка над водопровод</t>
  </si>
  <si>
    <t>Доставка и полагане сигнална лента</t>
  </si>
  <si>
    <t>Направа на обратен насип е трамбоване над водоиропод</t>
  </si>
  <si>
    <t>Възстановяване на асфалтова настилка</t>
  </si>
  <si>
    <t>Канализация</t>
  </si>
  <si>
    <t>Извозване на строителни отпадъци на депо</t>
  </si>
  <si>
    <t>Направа на улей в стени за PVC тръби Ф50</t>
  </si>
  <si>
    <t>Измазваис на улеи с положени PVC тръби Ф50 с циментов разтвор вкл. материал</t>
  </si>
  <si>
    <t>Досгавка и монтаж на PVC тръба ф50 х 1,8 мм включително фасонни части и спомагателни материали</t>
  </si>
  <si>
    <t>Доставка и монтаж на PVC тръба ф110 х 2,2 мм включително фасонни части и спомагателни материали</t>
  </si>
  <si>
    <t>Досгавка и монгаж на PVC трьба ф 110 х 3,2 мм включшелно фасонни части и спомагателни материали</t>
  </si>
  <si>
    <t>Доставка и монтаж на PVC тръба ф 160 х 4.7 мм включително фасонни части и спомагателни материали</t>
  </si>
  <si>
    <t>Досгавка и мон гаж на поцинковани тръби ф 100 мм за външни водосточни тръби включително фасонни части, укрепване и спомагателни материали</t>
  </si>
  <si>
    <t>Доставка и монтаж на поцинковани водосточни казанчета Ф100 мм за външни водосточни тръби включително спомагателни материали</t>
  </si>
  <si>
    <t>Доставка и монтаж на PVC рсв.отвор ф 110</t>
  </si>
  <si>
    <t>Доставка и монтаж на тоалетна мивка - среден формат, включително укрепване и спомагателни материали</t>
  </si>
  <si>
    <t>Доставка и монтаж на клозетно седало със задно оттичане и ниско казанче, включително укрепваме и спомагателни материали</t>
  </si>
  <si>
    <t>Доставка и монтаж на подови сифони ф50 долно оттичане с воден затвор</t>
  </si>
  <si>
    <t>Доставка и монтаж на подови сифони ф100 долно оттичане с воден затвор</t>
  </si>
  <si>
    <t>Доставка и монтаж на сифони за тоалетни мивки</t>
  </si>
  <si>
    <t>Доставка и монтаж на шапка за вентилация на канализация ф100</t>
  </si>
  <si>
    <t>Доставка и монтаж иаукрепители на вертикална канализация PVC тръба ф110</t>
  </si>
  <si>
    <t>Направа на отвори 15/15 см всъществуващи тухлени стени с дебелина d=25 см</t>
  </si>
  <si>
    <t>Разбиване на съществуваща стоманобетонова настилка в сутерена - ивица с ширина 60 см. за полагане на канализация</t>
  </si>
  <si>
    <t>Изкоп за монтаж на PVC тръби в сграда</t>
  </si>
  <si>
    <t>Извозване на изкопаната пръст на депо</t>
  </si>
  <si>
    <t>Направа на пясъчна подложка под PVC тръби вкл. материал</t>
  </si>
  <si>
    <t>Направа на укрепване от циментова замазка В 7,5 за вкопана канализация вкл. материал</t>
  </si>
  <si>
    <t>Направа на обратен насип на канализации</t>
  </si>
  <si>
    <t>Възст ановяване на стоманобетонова настилка вкл. материал</t>
  </si>
  <si>
    <t>Направа на ревизионна шахта от бетонови тухли с вътрешни размери 60/60/ 80 см</t>
  </si>
  <si>
    <t>Направа на армирани бетонови капаци за ревизионна шахта е размери 70/70/6 см</t>
  </si>
  <si>
    <t>Разбиване на дворна настилка</t>
  </si>
  <si>
    <t>Направа на връзка със съществуваща ревизионна шахта</t>
  </si>
  <si>
    <t>Възстановяване на дворна настилка</t>
  </si>
  <si>
    <t>Изпитване на канализация</t>
  </si>
  <si>
    <t>овк</t>
  </si>
  <si>
    <t>Доставка и монтаж на алуминиев глидер с височина Н=500;</t>
  </si>
  <si>
    <t>Монтажен кит за радиатор/стойка за закрепване-2бр.; тапа 1/2"; ръчен обезвъздушител 1"; сидиконови уплътнения; ключ/</t>
  </si>
  <si>
    <t>Досгавка и монтаж на секретен вентил 1/2"</t>
  </si>
  <si>
    <t>Доставка и монтаж на черни газови тръби 1/27 присъединителни/, вкл. фасонни части</t>
  </si>
  <si>
    <t>Досгавка и монтаж на черни газови тръби 3/4". вкл. фасонни части</t>
  </si>
  <si>
    <t>Доставка и монтаж па черни газови тръби 1", вкл. фасонни части</t>
  </si>
  <si>
    <t>Доставка и монтаж на черни газови тръби 1 1/4", вкл. фасонни части</t>
  </si>
  <si>
    <t>Доставка и монтаж на черни газови тръби 1 1/2", вкл. фасонни части</t>
  </si>
  <si>
    <t>Доставка и монтаж на стоманени безшевни тръби 2</t>
  </si>
  <si>
    <t>Дост авка и монт аж на топлоизолация от микропореста гума ф 22х 13</t>
  </si>
  <si>
    <t>Доставка и монтаж на топлоизолация от микропореста гума ф 28x13</t>
  </si>
  <si>
    <t>Доставка и монтаж на топлоизолация от микропореста гума ф 35x13</t>
  </si>
  <si>
    <t>Доставка и монтаж на топлоизолация от микропореста гума ф 42x13</t>
  </si>
  <si>
    <t>Доставка и монтаж на топлоизолация от микропореста гума ф 54x13</t>
  </si>
  <si>
    <t>Доставка и монтаж на топлоизолация от микропорест а гума ф 70x13</t>
  </si>
  <si>
    <t>Метална конструкция за укрепване</t>
  </si>
  <si>
    <t>кг.</t>
  </si>
  <si>
    <t>Нaпpaвa на хидравлична проба на системата</t>
  </si>
  <si>
    <t>Направа на топла проба на системата</t>
  </si>
  <si>
    <t>PVC лепенки със знаци, указващи местоположението на пожарогасителите</t>
  </si>
  <si>
    <t>Доставка и монтаж на външна алуминиева  дограма, включително обков и стъклопакет, по спецификация</t>
  </si>
  <si>
    <t>1 Полагане на трапецовидни покривни термопанели върху съществуваща стоманобетонна плоча. Стандартен метод на закрепване, пълнеж от пенополиуретан. височина 100мм</t>
  </si>
  <si>
    <t>Обръщане около фасадни отвори с гранитогрес</t>
  </si>
  <si>
    <t>Доставка и монтаж на PVC тръба ф110 мм за вентилация на канализация над покрив включително спомагателни материали</t>
  </si>
  <si>
    <t xml:space="preserve">Доставка и монтаж на радиаторен вентил 1/2" </t>
  </si>
  <si>
    <t xml:space="preserve"> ПУСКОВО НАЛАДЪЧНИ РАБОТИ</t>
  </si>
  <si>
    <t>КС - Пазарджик</t>
  </si>
  <si>
    <t>ОБЩА СТОЙНОСТ (без ДДС)</t>
  </si>
  <si>
    <t>ОБЩА СТОЙНОСТ ЛЕВА С ДДС:</t>
  </si>
  <si>
    <t>Всичко КСС</t>
  </si>
  <si>
    <t>Непредвидени разходи - 10%</t>
  </si>
  <si>
    <t>ДДС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</si>
</sst>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4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ndara"/>
      <family val="2"/>
      <charset val="204"/>
    </font>
    <font>
      <sz val="10"/>
      <color rgb="FF000000"/>
      <name val="Microsoft Sans Serif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2" fillId="0" borderId="15" xfId="0" applyNumberFormat="1" applyFont="1" applyFill="1" applyBorder="1" applyAlignment="1">
      <alignment horizontal="right" vertical="center" wrapText="1"/>
    </xf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0" fontId="2" fillId="0" borderId="3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right" vertical="center" wrapText="1"/>
    </xf>
    <xf numFmtId="0" fontId="16" fillId="0" borderId="16" xfId="0" applyFont="1" applyFill="1" applyBorder="1"/>
    <xf numFmtId="2" fontId="15" fillId="0" borderId="16" xfId="0" applyNumberFormat="1" applyFont="1" applyFill="1" applyBorder="1" applyAlignment="1">
      <alignment vertical="center" wrapText="1"/>
    </xf>
    <xf numFmtId="1" fontId="3" fillId="0" borderId="16" xfId="0" applyNumberFormat="1" applyFont="1" applyFill="1" applyBorder="1" applyAlignment="1">
      <alignment vertical="center" wrapText="1"/>
    </xf>
    <xf numFmtId="1" fontId="15" fillId="0" borderId="16" xfId="0" applyNumberFormat="1" applyFont="1" applyFill="1" applyBorder="1" applyAlignment="1">
      <alignment vertical="center" wrapText="1"/>
    </xf>
    <xf numFmtId="1" fontId="16" fillId="0" borderId="16" xfId="0" applyNumberFormat="1" applyFont="1" applyFill="1" applyBorder="1"/>
    <xf numFmtId="2" fontId="3" fillId="0" borderId="14" xfId="0" applyNumberFormat="1" applyFont="1" applyFill="1" applyBorder="1" applyAlignment="1">
      <alignment vertical="center" wrapText="1"/>
    </xf>
    <xf numFmtId="2" fontId="16" fillId="0" borderId="16" xfId="0" applyNumberFormat="1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5"/>
  <sheetViews>
    <sheetView tabSelected="1" topLeftCell="A247" zoomScaleNormal="100" zoomScalePageLayoutView="145" workbookViewId="0">
      <selection sqref="A1:F246"/>
    </sheetView>
  </sheetViews>
  <sheetFormatPr defaultRowHeight="15"/>
  <cols>
    <col min="1" max="1" width="3.85546875" style="6" customWidth="1"/>
    <col min="2" max="2" width="37.85546875" style="6" customWidth="1"/>
    <col min="3" max="3" width="6.42578125" style="6" customWidth="1"/>
    <col min="4" max="4" width="9.140625" style="7"/>
    <col min="5" max="5" width="10" style="8" customWidth="1"/>
    <col min="6" max="6" width="11.5703125" style="8" customWidth="1"/>
    <col min="7" max="16384" width="9.140625" style="6"/>
  </cols>
  <sheetData>
    <row r="3" spans="1:6" ht="18.75">
      <c r="B3" s="66" t="s">
        <v>264</v>
      </c>
      <c r="C3" s="66"/>
      <c r="D3" s="66"/>
      <c r="E3" s="66"/>
      <c r="F3" s="66"/>
    </row>
    <row r="5" spans="1:6" ht="15.75" thickBot="1"/>
    <row r="6" spans="1:6">
      <c r="A6" s="67"/>
      <c r="B6" s="69" t="s">
        <v>0</v>
      </c>
      <c r="C6" s="71" t="s">
        <v>1</v>
      </c>
      <c r="D6" s="73" t="s">
        <v>2</v>
      </c>
      <c r="E6" s="75" t="s">
        <v>3</v>
      </c>
      <c r="F6" s="75" t="s">
        <v>4</v>
      </c>
    </row>
    <row r="7" spans="1:6" ht="27" customHeight="1" thickBot="1">
      <c r="A7" s="68"/>
      <c r="B7" s="70"/>
      <c r="C7" s="72"/>
      <c r="D7" s="74"/>
      <c r="E7" s="76"/>
      <c r="F7" s="76"/>
    </row>
    <row r="8" spans="1:6" ht="16.5" thickBot="1">
      <c r="A8" s="9"/>
      <c r="B8" s="60" t="s">
        <v>5</v>
      </c>
      <c r="C8" s="61"/>
      <c r="D8" s="61"/>
      <c r="E8" s="62"/>
      <c r="F8" s="10"/>
    </row>
    <row r="9" spans="1:6" ht="16.5" thickBot="1">
      <c r="A9" s="9"/>
      <c r="B9" s="11"/>
      <c r="C9" s="12"/>
      <c r="D9" s="13"/>
      <c r="E9" s="14"/>
      <c r="F9" s="10"/>
    </row>
    <row r="10" spans="1:6" ht="16.5" thickBot="1">
      <c r="A10" s="1">
        <v>2</v>
      </c>
      <c r="B10" s="54" t="s">
        <v>8</v>
      </c>
      <c r="C10" s="55"/>
      <c r="D10" s="55"/>
      <c r="E10" s="56"/>
      <c r="F10" s="15"/>
    </row>
    <row r="11" spans="1:6" ht="26.25" thickBot="1">
      <c r="A11" s="1" t="s">
        <v>9</v>
      </c>
      <c r="B11" s="16" t="s">
        <v>10</v>
      </c>
      <c r="C11" s="9" t="s">
        <v>6</v>
      </c>
      <c r="D11" s="17">
        <v>360</v>
      </c>
      <c r="E11" s="18">
        <v>48</v>
      </c>
      <c r="F11" s="5">
        <f t="shared" ref="F11:F71" si="0">SUM(D11*E11)</f>
        <v>17280</v>
      </c>
    </row>
    <row r="12" spans="1:6" ht="15.75" thickBot="1">
      <c r="A12" s="1">
        <v>3</v>
      </c>
      <c r="B12" s="63" t="s">
        <v>11</v>
      </c>
      <c r="C12" s="64"/>
      <c r="D12" s="64"/>
      <c r="E12" s="65"/>
      <c r="F12" s="15"/>
    </row>
    <row r="13" spans="1:6" ht="26.25" thickBot="1">
      <c r="A13" s="1" t="s">
        <v>12</v>
      </c>
      <c r="B13" s="16" t="s">
        <v>13</v>
      </c>
      <c r="C13" s="9" t="s">
        <v>6</v>
      </c>
      <c r="D13" s="17">
        <v>609</v>
      </c>
      <c r="E13" s="18">
        <v>3.5</v>
      </c>
      <c r="F13" s="5">
        <f t="shared" si="0"/>
        <v>2131.5</v>
      </c>
    </row>
    <row r="14" spans="1:6" ht="26.25" thickBot="1">
      <c r="A14" s="1" t="s">
        <v>14</v>
      </c>
      <c r="B14" s="2" t="s">
        <v>15</v>
      </c>
      <c r="C14" s="1" t="s">
        <v>6</v>
      </c>
      <c r="D14" s="3">
        <v>104</v>
      </c>
      <c r="E14" s="4">
        <v>12</v>
      </c>
      <c r="F14" s="5">
        <f t="shared" si="0"/>
        <v>1248</v>
      </c>
    </row>
    <row r="15" spans="1:6" ht="26.25" thickBot="1">
      <c r="A15" s="1" t="s">
        <v>16</v>
      </c>
      <c r="B15" s="2" t="s">
        <v>17</v>
      </c>
      <c r="C15" s="1" t="s">
        <v>6</v>
      </c>
      <c r="D15" s="3">
        <v>859</v>
      </c>
      <c r="E15" s="4">
        <v>8</v>
      </c>
      <c r="F15" s="5">
        <f t="shared" si="0"/>
        <v>6872</v>
      </c>
    </row>
    <row r="16" spans="1:6" ht="26.25" thickBot="1">
      <c r="A16" s="1" t="s">
        <v>18</v>
      </c>
      <c r="B16" s="2" t="s">
        <v>19</v>
      </c>
      <c r="C16" s="1" t="s">
        <v>6</v>
      </c>
      <c r="D16" s="3">
        <v>615</v>
      </c>
      <c r="E16" s="4">
        <v>10</v>
      </c>
      <c r="F16" s="5">
        <f t="shared" si="0"/>
        <v>6150</v>
      </c>
    </row>
    <row r="17" spans="1:6" ht="26.25" thickBot="1">
      <c r="A17" s="1" t="s">
        <v>20</v>
      </c>
      <c r="B17" s="2" t="s">
        <v>21</v>
      </c>
      <c r="C17" s="1" t="s">
        <v>6</v>
      </c>
      <c r="D17" s="3">
        <v>244</v>
      </c>
      <c r="E17" s="4">
        <v>2.5</v>
      </c>
      <c r="F17" s="5">
        <f t="shared" si="0"/>
        <v>610</v>
      </c>
    </row>
    <row r="18" spans="1:6" ht="26.25" thickBot="1">
      <c r="A18" s="1" t="s">
        <v>22</v>
      </c>
      <c r="B18" s="2" t="s">
        <v>23</v>
      </c>
      <c r="C18" s="1" t="s">
        <v>6</v>
      </c>
      <c r="D18" s="3">
        <v>1468</v>
      </c>
      <c r="E18" s="4">
        <v>2.5</v>
      </c>
      <c r="F18" s="5">
        <f t="shared" si="0"/>
        <v>3670</v>
      </c>
    </row>
    <row r="19" spans="1:6" ht="16.5" thickBot="1">
      <c r="A19" s="1">
        <v>4</v>
      </c>
      <c r="B19" s="19" t="s">
        <v>24</v>
      </c>
      <c r="C19" s="20"/>
      <c r="D19" s="49"/>
      <c r="E19" s="52"/>
      <c r="F19" s="15"/>
    </row>
    <row r="20" spans="1:6" ht="26.25" thickBot="1">
      <c r="A20" s="1" t="s">
        <v>25</v>
      </c>
      <c r="B20" s="16" t="s">
        <v>26</v>
      </c>
      <c r="C20" s="9" t="s">
        <v>6</v>
      </c>
      <c r="D20" s="17">
        <v>580</v>
      </c>
      <c r="E20" s="18">
        <v>10</v>
      </c>
      <c r="F20" s="5">
        <f t="shared" si="0"/>
        <v>5800</v>
      </c>
    </row>
    <row r="21" spans="1:6" ht="39" thickBot="1">
      <c r="A21" s="1" t="s">
        <v>27</v>
      </c>
      <c r="B21" s="2" t="s">
        <v>28</v>
      </c>
      <c r="C21" s="1" t="s">
        <v>6</v>
      </c>
      <c r="D21" s="3">
        <v>16</v>
      </c>
      <c r="E21" s="4">
        <v>45</v>
      </c>
      <c r="F21" s="5">
        <f t="shared" si="0"/>
        <v>720</v>
      </c>
    </row>
    <row r="22" spans="1:6" ht="26.25" thickBot="1">
      <c r="A22" s="1" t="s">
        <v>29</v>
      </c>
      <c r="B22" s="2" t="s">
        <v>30</v>
      </c>
      <c r="C22" s="1" t="s">
        <v>6</v>
      </c>
      <c r="D22" s="3">
        <v>564</v>
      </c>
      <c r="E22" s="4">
        <v>38</v>
      </c>
      <c r="F22" s="5">
        <f t="shared" si="0"/>
        <v>21432</v>
      </c>
    </row>
    <row r="23" spans="1:6" ht="26.25" thickBot="1">
      <c r="A23" s="1" t="s">
        <v>31</v>
      </c>
      <c r="B23" s="2" t="s">
        <v>32</v>
      </c>
      <c r="C23" s="1" t="s">
        <v>33</v>
      </c>
      <c r="D23" s="3">
        <v>445</v>
      </c>
      <c r="E23" s="4">
        <v>15</v>
      </c>
      <c r="F23" s="5">
        <f t="shared" si="0"/>
        <v>6675</v>
      </c>
    </row>
    <row r="24" spans="1:6" ht="26.25" thickBot="1">
      <c r="A24" s="1" t="s">
        <v>34</v>
      </c>
      <c r="B24" s="2" t="s">
        <v>35</v>
      </c>
      <c r="C24" s="1" t="s">
        <v>7</v>
      </c>
      <c r="D24" s="3">
        <v>1</v>
      </c>
      <c r="E24" s="4">
        <v>25</v>
      </c>
      <c r="F24" s="5">
        <f t="shared" si="0"/>
        <v>25</v>
      </c>
    </row>
    <row r="25" spans="1:6" ht="15.75" thickBot="1">
      <c r="A25" s="1">
        <v>5</v>
      </c>
      <c r="B25" s="21" t="s">
        <v>36</v>
      </c>
      <c r="C25" s="22"/>
      <c r="D25" s="23"/>
      <c r="E25" s="24"/>
      <c r="F25" s="5"/>
    </row>
    <row r="26" spans="1:6" ht="26.25" thickBot="1">
      <c r="A26" s="1" t="s">
        <v>37</v>
      </c>
      <c r="B26" s="2" t="s">
        <v>38</v>
      </c>
      <c r="C26" s="1" t="s">
        <v>6</v>
      </c>
      <c r="D26" s="3">
        <v>564</v>
      </c>
      <c r="E26" s="4">
        <v>19</v>
      </c>
      <c r="F26" s="5">
        <f t="shared" si="0"/>
        <v>10716</v>
      </c>
    </row>
    <row r="27" spans="1:6" ht="26.25" thickBot="1">
      <c r="A27" s="1" t="s">
        <v>39</v>
      </c>
      <c r="B27" s="2" t="s">
        <v>40</v>
      </c>
      <c r="C27" s="1" t="s">
        <v>6</v>
      </c>
      <c r="D27" s="3">
        <v>16</v>
      </c>
      <c r="E27" s="4">
        <v>40</v>
      </c>
      <c r="F27" s="5">
        <f t="shared" si="0"/>
        <v>640</v>
      </c>
    </row>
    <row r="28" spans="1:6" ht="26.25" thickBot="1">
      <c r="A28" s="1" t="s">
        <v>41</v>
      </c>
      <c r="B28" s="2" t="s">
        <v>42</v>
      </c>
      <c r="C28" s="1" t="s">
        <v>6</v>
      </c>
      <c r="D28" s="3">
        <v>16</v>
      </c>
      <c r="E28" s="4">
        <v>2.5</v>
      </c>
      <c r="F28" s="5">
        <f t="shared" si="0"/>
        <v>40</v>
      </c>
    </row>
    <row r="29" spans="1:6" ht="26.25" thickBot="1">
      <c r="A29" s="1" t="s">
        <v>43</v>
      </c>
      <c r="B29" s="2" t="s">
        <v>44</v>
      </c>
      <c r="C29" s="1" t="s">
        <v>6</v>
      </c>
      <c r="D29" s="3">
        <v>564</v>
      </c>
      <c r="E29" s="4">
        <v>2.5</v>
      </c>
      <c r="F29" s="5">
        <f t="shared" si="0"/>
        <v>1410</v>
      </c>
    </row>
    <row r="30" spans="1:6" ht="16.5" thickBot="1">
      <c r="A30" s="1">
        <v>6</v>
      </c>
      <c r="B30" s="25" t="s">
        <v>45</v>
      </c>
      <c r="C30" s="22"/>
      <c r="D30" s="23"/>
      <c r="E30" s="24"/>
      <c r="F30" s="5"/>
    </row>
    <row r="31" spans="1:6" ht="26.25" thickBot="1">
      <c r="A31" s="1" t="s">
        <v>46</v>
      </c>
      <c r="B31" s="2" t="s">
        <v>47</v>
      </c>
      <c r="C31" s="1" t="s">
        <v>6</v>
      </c>
      <c r="D31" s="3">
        <v>163</v>
      </c>
      <c r="E31" s="4">
        <v>59.1</v>
      </c>
      <c r="F31" s="5">
        <f t="shared" si="0"/>
        <v>9633.2999999999993</v>
      </c>
    </row>
    <row r="32" spans="1:6" ht="15.75" thickBot="1">
      <c r="A32" s="1"/>
      <c r="B32" s="2" t="s">
        <v>48</v>
      </c>
      <c r="C32" s="22"/>
      <c r="D32" s="23"/>
      <c r="E32" s="24"/>
      <c r="F32" s="5"/>
    </row>
    <row r="33" spans="1:6" ht="15.75" thickBot="1">
      <c r="A33" s="26"/>
      <c r="B33" s="27" t="s">
        <v>49</v>
      </c>
      <c r="C33" s="28"/>
      <c r="D33" s="29"/>
      <c r="E33" s="30"/>
      <c r="F33" s="5"/>
    </row>
    <row r="34" spans="1:6" ht="26.25" thickBot="1">
      <c r="A34" s="9"/>
      <c r="B34" s="16" t="s">
        <v>50</v>
      </c>
      <c r="C34" s="31"/>
      <c r="D34" s="32"/>
      <c r="E34" s="33"/>
      <c r="F34" s="5"/>
    </row>
    <row r="35" spans="1:6" ht="15.75" thickBot="1">
      <c r="A35" s="1"/>
      <c r="B35" s="2" t="s">
        <v>51</v>
      </c>
      <c r="C35" s="22"/>
      <c r="D35" s="23"/>
      <c r="E35" s="24"/>
      <c r="F35" s="5"/>
    </row>
    <row r="36" spans="1:6" ht="39" thickBot="1">
      <c r="A36" s="1"/>
      <c r="B36" s="2" t="s">
        <v>52</v>
      </c>
      <c r="C36" s="22"/>
      <c r="D36" s="23"/>
      <c r="E36" s="24"/>
      <c r="F36" s="5"/>
    </row>
    <row r="37" spans="1:6" ht="15.75" thickBot="1">
      <c r="A37" s="1"/>
      <c r="B37" s="2" t="s">
        <v>53</v>
      </c>
      <c r="C37" s="22"/>
      <c r="D37" s="23"/>
      <c r="E37" s="24"/>
      <c r="F37" s="5"/>
    </row>
    <row r="38" spans="1:6" ht="26.25" thickBot="1">
      <c r="A38" s="1" t="s">
        <v>54</v>
      </c>
      <c r="B38" s="2" t="s">
        <v>55</v>
      </c>
      <c r="C38" s="1" t="s">
        <v>6</v>
      </c>
      <c r="D38" s="3">
        <v>88</v>
      </c>
      <c r="E38" s="4">
        <v>51.1</v>
      </c>
      <c r="F38" s="5">
        <f t="shared" si="0"/>
        <v>4496.8</v>
      </c>
    </row>
    <row r="39" spans="1:6" ht="15.75" thickBot="1">
      <c r="A39" s="1"/>
      <c r="B39" s="2" t="s">
        <v>56</v>
      </c>
      <c r="C39" s="22"/>
      <c r="D39" s="23"/>
      <c r="E39" s="24"/>
      <c r="F39" s="5"/>
    </row>
    <row r="40" spans="1:6" ht="15.75" thickBot="1">
      <c r="A40" s="1"/>
      <c r="B40" s="2" t="s">
        <v>49</v>
      </c>
      <c r="C40" s="22"/>
      <c r="D40" s="23"/>
      <c r="E40" s="30"/>
      <c r="F40" s="5"/>
    </row>
    <row r="41" spans="1:6" ht="26.25" thickBot="1">
      <c r="A41" s="1"/>
      <c r="B41" s="2" t="s">
        <v>57</v>
      </c>
      <c r="C41" s="22"/>
      <c r="D41" s="23"/>
      <c r="E41" s="33"/>
      <c r="F41" s="5"/>
    </row>
    <row r="42" spans="1:6" ht="15.75" thickBot="1">
      <c r="A42" s="1"/>
      <c r="B42" s="2" t="s">
        <v>51</v>
      </c>
      <c r="C42" s="22"/>
      <c r="D42" s="23"/>
      <c r="E42" s="24"/>
      <c r="F42" s="5"/>
    </row>
    <row r="43" spans="1:6" ht="39" thickBot="1">
      <c r="A43" s="1"/>
      <c r="B43" s="2" t="s">
        <v>58</v>
      </c>
      <c r="C43" s="22"/>
      <c r="D43" s="23"/>
      <c r="E43" s="24"/>
      <c r="F43" s="5"/>
    </row>
    <row r="44" spans="1:6" ht="15.75" thickBot="1">
      <c r="A44" s="1"/>
      <c r="B44" s="2" t="s">
        <v>53</v>
      </c>
      <c r="C44" s="22"/>
      <c r="D44" s="23"/>
      <c r="E44" s="24"/>
      <c r="F44" s="5"/>
    </row>
    <row r="45" spans="1:6" ht="39" thickBot="1">
      <c r="A45" s="1" t="s">
        <v>59</v>
      </c>
      <c r="B45" s="2" t="s">
        <v>60</v>
      </c>
      <c r="C45" s="1" t="s">
        <v>6</v>
      </c>
      <c r="D45" s="3">
        <v>130</v>
      </c>
      <c r="E45" s="4">
        <v>37.1</v>
      </c>
      <c r="F45" s="5">
        <f t="shared" si="0"/>
        <v>4823</v>
      </c>
    </row>
    <row r="46" spans="1:6" ht="15.75" thickBot="1">
      <c r="A46" s="1"/>
      <c r="B46" s="2" t="s">
        <v>56</v>
      </c>
      <c r="C46" s="22"/>
      <c r="D46" s="23"/>
      <c r="E46" s="24"/>
      <c r="F46" s="5"/>
    </row>
    <row r="47" spans="1:6" ht="15.75" thickBot="1">
      <c r="A47" s="1"/>
      <c r="B47" s="2" t="s">
        <v>49</v>
      </c>
      <c r="C47" s="22"/>
      <c r="D47" s="23"/>
      <c r="E47" s="24"/>
      <c r="F47" s="5"/>
    </row>
    <row r="48" spans="1:6" ht="26.25" thickBot="1">
      <c r="A48" s="1"/>
      <c r="B48" s="2" t="s">
        <v>57</v>
      </c>
      <c r="C48" s="22"/>
      <c r="D48" s="23"/>
      <c r="E48" s="24"/>
      <c r="F48" s="5"/>
    </row>
    <row r="49" spans="1:6" ht="15.75" thickBot="1">
      <c r="A49" s="1"/>
      <c r="B49" s="2" t="s">
        <v>51</v>
      </c>
      <c r="C49" s="22"/>
      <c r="D49" s="23"/>
      <c r="E49" s="24"/>
      <c r="F49" s="5"/>
    </row>
    <row r="50" spans="1:6" ht="39" thickBot="1">
      <c r="A50" s="1"/>
      <c r="B50" s="2" t="s">
        <v>61</v>
      </c>
      <c r="C50" s="22"/>
      <c r="D50" s="23"/>
      <c r="E50" s="24"/>
      <c r="F50" s="5"/>
    </row>
    <row r="51" spans="1:6" ht="15.75" thickBot="1">
      <c r="A51" s="1"/>
      <c r="B51" s="2" t="s">
        <v>53</v>
      </c>
      <c r="C51" s="22"/>
      <c r="D51" s="23"/>
      <c r="E51" s="24"/>
      <c r="F51" s="5"/>
    </row>
    <row r="52" spans="1:6" ht="39" thickBot="1">
      <c r="A52" s="1" t="s">
        <v>62</v>
      </c>
      <c r="B52" s="2" t="s">
        <v>63</v>
      </c>
      <c r="C52" s="1" t="s">
        <v>33</v>
      </c>
      <c r="D52" s="3">
        <v>82</v>
      </c>
      <c r="E52" s="4">
        <v>2.5</v>
      </c>
      <c r="F52" s="5">
        <f t="shared" si="0"/>
        <v>205</v>
      </c>
    </row>
    <row r="53" spans="1:6" ht="26.25" thickBot="1">
      <c r="A53" s="1" t="s">
        <v>64</v>
      </c>
      <c r="B53" s="2" t="s">
        <v>65</v>
      </c>
      <c r="C53" s="1" t="s">
        <v>33</v>
      </c>
      <c r="D53" s="3">
        <v>125</v>
      </c>
      <c r="E53" s="4">
        <v>2.5</v>
      </c>
      <c r="F53" s="5">
        <f t="shared" si="0"/>
        <v>312.5</v>
      </c>
    </row>
    <row r="54" spans="1:6" ht="39" thickBot="1">
      <c r="A54" s="1" t="s">
        <v>66</v>
      </c>
      <c r="B54" s="2" t="s">
        <v>67</v>
      </c>
      <c r="C54" s="1" t="s">
        <v>6</v>
      </c>
      <c r="D54" s="3">
        <v>490</v>
      </c>
      <c r="E54" s="4">
        <v>1.8</v>
      </c>
      <c r="F54" s="5">
        <f t="shared" si="0"/>
        <v>882</v>
      </c>
    </row>
    <row r="55" spans="1:6" ht="16.5" thickBot="1">
      <c r="A55" s="1">
        <v>7</v>
      </c>
      <c r="B55" s="54" t="s">
        <v>68</v>
      </c>
      <c r="C55" s="55"/>
      <c r="D55" s="55"/>
      <c r="E55" s="56"/>
      <c r="F55" s="15"/>
    </row>
    <row r="56" spans="1:6" ht="64.5" thickBot="1">
      <c r="A56" s="1" t="s">
        <v>69</v>
      </c>
      <c r="B56" s="16" t="s">
        <v>259</v>
      </c>
      <c r="C56" s="9" t="s">
        <v>6</v>
      </c>
      <c r="D56" s="17">
        <v>720</v>
      </c>
      <c r="E56" s="18">
        <v>53</v>
      </c>
      <c r="F56" s="5">
        <f t="shared" si="0"/>
        <v>38160</v>
      </c>
    </row>
    <row r="57" spans="1:6" ht="26.25" thickBot="1">
      <c r="A57" s="1" t="s">
        <v>70</v>
      </c>
      <c r="B57" s="2" t="s">
        <v>71</v>
      </c>
      <c r="C57" s="1" t="s">
        <v>33</v>
      </c>
      <c r="D57" s="3">
        <v>130</v>
      </c>
      <c r="E57" s="4">
        <v>12</v>
      </c>
      <c r="F57" s="5">
        <f t="shared" si="0"/>
        <v>1560</v>
      </c>
    </row>
    <row r="58" spans="1:6" ht="26.25" thickBot="1">
      <c r="A58" s="1" t="s">
        <v>72</v>
      </c>
      <c r="B58" s="2" t="s">
        <v>73</v>
      </c>
      <c r="C58" s="1" t="s">
        <v>33</v>
      </c>
      <c r="D58" s="3">
        <v>130</v>
      </c>
      <c r="E58" s="4">
        <v>12</v>
      </c>
      <c r="F58" s="5">
        <f t="shared" si="0"/>
        <v>1560</v>
      </c>
    </row>
    <row r="59" spans="1:6" ht="16.5" thickBot="1">
      <c r="A59" s="1">
        <v>8</v>
      </c>
      <c r="B59" s="54" t="s">
        <v>74</v>
      </c>
      <c r="C59" s="55"/>
      <c r="D59" s="55"/>
      <c r="E59" s="56"/>
      <c r="F59" s="15"/>
    </row>
    <row r="60" spans="1:6" ht="15.75" thickBot="1">
      <c r="A60" s="1" t="s">
        <v>75</v>
      </c>
      <c r="B60" s="16" t="s">
        <v>76</v>
      </c>
      <c r="C60" s="9" t="s">
        <v>7</v>
      </c>
      <c r="D60" s="17">
        <v>21</v>
      </c>
      <c r="E60" s="18">
        <v>220</v>
      </c>
      <c r="F60" s="5">
        <f t="shared" si="0"/>
        <v>4620</v>
      </c>
    </row>
    <row r="61" spans="1:6" ht="39" thickBot="1">
      <c r="A61" s="1" t="s">
        <v>77</v>
      </c>
      <c r="B61" s="2" t="s">
        <v>258</v>
      </c>
      <c r="C61" s="1" t="s">
        <v>6</v>
      </c>
      <c r="D61" s="3">
        <v>169</v>
      </c>
      <c r="E61" s="4">
        <v>201</v>
      </c>
      <c r="F61" s="5">
        <f t="shared" si="0"/>
        <v>33969</v>
      </c>
    </row>
    <row r="62" spans="1:6" ht="26.25" thickBot="1">
      <c r="A62" s="1" t="s">
        <v>78</v>
      </c>
      <c r="B62" s="2" t="s">
        <v>79</v>
      </c>
      <c r="C62" s="1" t="s">
        <v>6</v>
      </c>
      <c r="D62" s="3">
        <v>69</v>
      </c>
      <c r="E62" s="4">
        <v>64</v>
      </c>
      <c r="F62" s="5">
        <f t="shared" si="0"/>
        <v>4416</v>
      </c>
    </row>
    <row r="63" spans="1:6" ht="26.25" thickBot="1">
      <c r="A63" s="1" t="s">
        <v>80</v>
      </c>
      <c r="B63" s="2" t="s">
        <v>260</v>
      </c>
      <c r="C63" s="1" t="s">
        <v>6</v>
      </c>
      <c r="D63" s="3">
        <v>130</v>
      </c>
      <c r="E63" s="4">
        <v>34</v>
      </c>
      <c r="F63" s="5">
        <f t="shared" si="0"/>
        <v>4420</v>
      </c>
    </row>
    <row r="64" spans="1:6" ht="19.5" thickBot="1">
      <c r="A64" s="1"/>
      <c r="B64" s="57" t="s">
        <v>81</v>
      </c>
      <c r="C64" s="58"/>
      <c r="D64" s="58"/>
      <c r="E64" s="59"/>
      <c r="F64" s="15"/>
    </row>
    <row r="65" spans="1:6" ht="16.5" thickBot="1">
      <c r="A65" s="1"/>
      <c r="B65" s="54" t="s">
        <v>82</v>
      </c>
      <c r="C65" s="55"/>
      <c r="D65" s="55"/>
      <c r="E65" s="56"/>
      <c r="F65" s="15"/>
    </row>
    <row r="66" spans="1:6" ht="16.5" thickBot="1">
      <c r="A66" s="1"/>
      <c r="B66" s="54" t="s">
        <v>83</v>
      </c>
      <c r="C66" s="55"/>
      <c r="D66" s="55"/>
      <c r="E66" s="56"/>
      <c r="F66" s="15"/>
    </row>
    <row r="67" spans="1:6" ht="15.75" thickBot="1">
      <c r="A67" s="1">
        <v>1</v>
      </c>
      <c r="B67" s="16" t="s">
        <v>84</v>
      </c>
      <c r="C67" s="9" t="s">
        <v>7</v>
      </c>
      <c r="D67" s="17">
        <v>4</v>
      </c>
      <c r="E67" s="18">
        <v>115</v>
      </c>
      <c r="F67" s="5">
        <f t="shared" si="0"/>
        <v>460</v>
      </c>
    </row>
    <row r="68" spans="1:6" ht="15.75" thickBot="1">
      <c r="A68" s="1">
        <v>2</v>
      </c>
      <c r="B68" s="2" t="s">
        <v>85</v>
      </c>
      <c r="C68" s="1" t="s">
        <v>7</v>
      </c>
      <c r="D68" s="3">
        <v>9</v>
      </c>
      <c r="E68" s="4">
        <v>10</v>
      </c>
      <c r="F68" s="5">
        <f t="shared" si="0"/>
        <v>90</v>
      </c>
    </row>
    <row r="69" spans="1:6" ht="26.25" thickBot="1">
      <c r="A69" s="1">
        <v>3</v>
      </c>
      <c r="B69" s="2" t="s">
        <v>86</v>
      </c>
      <c r="C69" s="1" t="s">
        <v>7</v>
      </c>
      <c r="D69" s="3">
        <v>106</v>
      </c>
      <c r="E69" s="4">
        <v>32</v>
      </c>
      <c r="F69" s="5">
        <f t="shared" si="0"/>
        <v>3392</v>
      </c>
    </row>
    <row r="70" spans="1:6" ht="26.25" thickBot="1">
      <c r="A70" s="1">
        <v>4</v>
      </c>
      <c r="B70" s="2" t="s">
        <v>87</v>
      </c>
      <c r="C70" s="1" t="s">
        <v>7</v>
      </c>
      <c r="D70" s="3">
        <v>5</v>
      </c>
      <c r="E70" s="4">
        <v>9</v>
      </c>
      <c r="F70" s="5">
        <f t="shared" si="0"/>
        <v>45</v>
      </c>
    </row>
    <row r="71" spans="1:6" ht="26.25" thickBot="1">
      <c r="A71" s="26">
        <v>5</v>
      </c>
      <c r="B71" s="27" t="s">
        <v>88</v>
      </c>
      <c r="C71" s="26" t="s">
        <v>7</v>
      </c>
      <c r="D71" s="34">
        <v>8</v>
      </c>
      <c r="E71" s="35">
        <v>45</v>
      </c>
      <c r="F71" s="5">
        <f t="shared" si="0"/>
        <v>360</v>
      </c>
    </row>
    <row r="72" spans="1:6" ht="64.5" thickBot="1">
      <c r="A72" s="9">
        <v>6</v>
      </c>
      <c r="B72" s="36" t="s">
        <v>89</v>
      </c>
      <c r="C72" s="9" t="s">
        <v>90</v>
      </c>
      <c r="D72" s="17">
        <v>22</v>
      </c>
      <c r="E72" s="18">
        <v>52</v>
      </c>
      <c r="F72" s="5">
        <f t="shared" ref="F72:F127" si="1">SUM(D72*E72)</f>
        <v>1144</v>
      </c>
    </row>
    <row r="73" spans="1:6" ht="39" thickBot="1">
      <c r="A73" s="1">
        <v>7</v>
      </c>
      <c r="B73" s="2" t="s">
        <v>91</v>
      </c>
      <c r="C73" s="1" t="s">
        <v>7</v>
      </c>
      <c r="D73" s="3">
        <v>20</v>
      </c>
      <c r="E73" s="4">
        <v>16</v>
      </c>
      <c r="F73" s="5">
        <f t="shared" si="1"/>
        <v>320</v>
      </c>
    </row>
    <row r="74" spans="1:6" ht="26.25" thickBot="1">
      <c r="A74" s="1">
        <v>8</v>
      </c>
      <c r="B74" s="2" t="s">
        <v>92</v>
      </c>
      <c r="C74" s="1" t="s">
        <v>7</v>
      </c>
      <c r="D74" s="3">
        <v>50</v>
      </c>
      <c r="E74" s="4">
        <v>13</v>
      </c>
      <c r="F74" s="5">
        <f t="shared" si="1"/>
        <v>650</v>
      </c>
    </row>
    <row r="75" spans="1:6" ht="26.25" thickBot="1">
      <c r="A75" s="1">
        <v>9</v>
      </c>
      <c r="B75" s="37" t="s">
        <v>93</v>
      </c>
      <c r="C75" s="1" t="s">
        <v>7</v>
      </c>
      <c r="D75" s="3">
        <v>4</v>
      </c>
      <c r="E75" s="4">
        <v>23</v>
      </c>
      <c r="F75" s="5">
        <f t="shared" si="1"/>
        <v>92</v>
      </c>
    </row>
    <row r="76" spans="1:6" ht="15.75" thickBot="1">
      <c r="A76" s="1">
        <v>10</v>
      </c>
      <c r="B76" s="37" t="s">
        <v>94</v>
      </c>
      <c r="C76" s="1" t="s">
        <v>7</v>
      </c>
      <c r="D76" s="3">
        <v>115</v>
      </c>
      <c r="E76" s="4">
        <v>1.2</v>
      </c>
      <c r="F76" s="5">
        <f t="shared" si="1"/>
        <v>138</v>
      </c>
    </row>
    <row r="77" spans="1:6" ht="15.75" thickBot="1">
      <c r="A77" s="1">
        <v>11</v>
      </c>
      <c r="B77" s="37" t="s">
        <v>95</v>
      </c>
      <c r="C77" s="1" t="s">
        <v>7</v>
      </c>
      <c r="D77" s="3">
        <v>25</v>
      </c>
      <c r="E77" s="4">
        <v>6.5</v>
      </c>
      <c r="F77" s="5">
        <f t="shared" si="1"/>
        <v>162.5</v>
      </c>
    </row>
    <row r="78" spans="1:6" ht="15.75" thickBot="1">
      <c r="A78" s="1">
        <v>12</v>
      </c>
      <c r="B78" s="37" t="s">
        <v>96</v>
      </c>
      <c r="C78" s="1" t="s">
        <v>7</v>
      </c>
      <c r="D78" s="3">
        <v>20</v>
      </c>
      <c r="E78" s="4">
        <v>8.9</v>
      </c>
      <c r="F78" s="5">
        <f t="shared" si="1"/>
        <v>178</v>
      </c>
    </row>
    <row r="79" spans="1:6" ht="26.25" thickBot="1">
      <c r="A79" s="1">
        <v>13</v>
      </c>
      <c r="B79" s="37" t="s">
        <v>97</v>
      </c>
      <c r="C79" s="1" t="s">
        <v>7</v>
      </c>
      <c r="D79" s="3">
        <v>150</v>
      </c>
      <c r="E79" s="4">
        <v>3.9</v>
      </c>
      <c r="F79" s="5">
        <f t="shared" si="1"/>
        <v>585</v>
      </c>
    </row>
    <row r="80" spans="1:6" ht="26.25" thickBot="1">
      <c r="A80" s="1">
        <v>14</v>
      </c>
      <c r="B80" s="37" t="s">
        <v>98</v>
      </c>
      <c r="C80" s="1" t="s">
        <v>33</v>
      </c>
      <c r="D80" s="3">
        <v>1410</v>
      </c>
      <c r="E80" s="4">
        <v>1.2</v>
      </c>
      <c r="F80" s="5">
        <f t="shared" si="1"/>
        <v>1692</v>
      </c>
    </row>
    <row r="81" spans="1:6" ht="26.25" thickBot="1">
      <c r="A81" s="1">
        <v>15</v>
      </c>
      <c r="B81" s="37" t="s">
        <v>99</v>
      </c>
      <c r="C81" s="1" t="s">
        <v>33</v>
      </c>
      <c r="D81" s="3">
        <v>700</v>
      </c>
      <c r="E81" s="4">
        <v>1.8</v>
      </c>
      <c r="F81" s="5">
        <f t="shared" si="1"/>
        <v>1260</v>
      </c>
    </row>
    <row r="82" spans="1:6" ht="26.25" thickBot="1">
      <c r="A82" s="1">
        <v>16</v>
      </c>
      <c r="B82" s="37" t="s">
        <v>100</v>
      </c>
      <c r="C82" s="1" t="s">
        <v>33</v>
      </c>
      <c r="D82" s="3">
        <v>70</v>
      </c>
      <c r="E82" s="4">
        <v>2.5</v>
      </c>
      <c r="F82" s="5">
        <f t="shared" si="1"/>
        <v>175</v>
      </c>
    </row>
    <row r="83" spans="1:6" ht="26.25" thickBot="1">
      <c r="A83" s="1">
        <v>17</v>
      </c>
      <c r="B83" s="37" t="s">
        <v>101</v>
      </c>
      <c r="C83" s="1" t="s">
        <v>33</v>
      </c>
      <c r="D83" s="3">
        <v>30</v>
      </c>
      <c r="E83" s="4">
        <v>3</v>
      </c>
      <c r="F83" s="5">
        <f t="shared" si="1"/>
        <v>90</v>
      </c>
    </row>
    <row r="84" spans="1:6" ht="16.5" thickBot="1">
      <c r="A84" s="1">
        <v>18</v>
      </c>
      <c r="B84" s="37" t="s">
        <v>102</v>
      </c>
      <c r="C84" s="1" t="s">
        <v>33</v>
      </c>
      <c r="D84" s="3">
        <v>2500</v>
      </c>
      <c r="E84" s="4">
        <v>1.3</v>
      </c>
      <c r="F84" s="5">
        <f t="shared" si="1"/>
        <v>3250</v>
      </c>
    </row>
    <row r="85" spans="1:6" ht="16.5" thickBot="1">
      <c r="A85" s="1">
        <v>19</v>
      </c>
      <c r="B85" s="37" t="s">
        <v>103</v>
      </c>
      <c r="C85" s="1" t="s">
        <v>33</v>
      </c>
      <c r="D85" s="3">
        <v>150</v>
      </c>
      <c r="E85" s="4">
        <v>1.45</v>
      </c>
      <c r="F85" s="5">
        <f t="shared" si="1"/>
        <v>217.5</v>
      </c>
    </row>
    <row r="86" spans="1:6" ht="16.5" thickBot="1">
      <c r="A86" s="1">
        <v>20</v>
      </c>
      <c r="B86" s="37" t="s">
        <v>104</v>
      </c>
      <c r="C86" s="1" t="s">
        <v>33</v>
      </c>
      <c r="D86" s="3">
        <v>700</v>
      </c>
      <c r="E86" s="4">
        <v>1.5</v>
      </c>
      <c r="F86" s="5">
        <f t="shared" si="1"/>
        <v>1050</v>
      </c>
    </row>
    <row r="87" spans="1:6" ht="16.5" thickBot="1">
      <c r="A87" s="1">
        <v>21</v>
      </c>
      <c r="B87" s="37" t="s">
        <v>105</v>
      </c>
      <c r="C87" s="1" t="s">
        <v>33</v>
      </c>
      <c r="D87" s="3">
        <v>250</v>
      </c>
      <c r="E87" s="4">
        <v>2.6</v>
      </c>
      <c r="F87" s="5">
        <f t="shared" si="1"/>
        <v>650</v>
      </c>
    </row>
    <row r="88" spans="1:6" ht="16.5" thickBot="1">
      <c r="A88" s="1">
        <v>22</v>
      </c>
      <c r="B88" s="37" t="s">
        <v>106</v>
      </c>
      <c r="C88" s="1" t="s">
        <v>33</v>
      </c>
      <c r="D88" s="3">
        <v>40</v>
      </c>
      <c r="E88" s="4">
        <v>2.8</v>
      </c>
      <c r="F88" s="5">
        <f t="shared" si="1"/>
        <v>112</v>
      </c>
    </row>
    <row r="89" spans="1:6" ht="16.5" thickBot="1">
      <c r="A89" s="1">
        <v>23</v>
      </c>
      <c r="B89" s="37" t="s">
        <v>107</v>
      </c>
      <c r="C89" s="1" t="s">
        <v>33</v>
      </c>
      <c r="D89" s="3">
        <v>70</v>
      </c>
      <c r="E89" s="4">
        <v>7</v>
      </c>
      <c r="F89" s="5">
        <f t="shared" si="1"/>
        <v>490</v>
      </c>
    </row>
    <row r="90" spans="1:6" ht="15.75" thickBot="1">
      <c r="A90" s="1">
        <v>24</v>
      </c>
      <c r="B90" s="37" t="s">
        <v>108</v>
      </c>
      <c r="C90" s="1"/>
      <c r="D90" s="3">
        <v>30</v>
      </c>
      <c r="E90" s="4">
        <v>8</v>
      </c>
      <c r="F90" s="5">
        <f t="shared" si="1"/>
        <v>240</v>
      </c>
    </row>
    <row r="91" spans="1:6" ht="26.25" thickBot="1">
      <c r="A91" s="1">
        <v>25</v>
      </c>
      <c r="B91" s="2" t="s">
        <v>109</v>
      </c>
      <c r="C91" s="1" t="s">
        <v>7</v>
      </c>
      <c r="D91" s="3">
        <v>12</v>
      </c>
      <c r="E91" s="4">
        <v>60</v>
      </c>
      <c r="F91" s="5">
        <f t="shared" si="1"/>
        <v>720</v>
      </c>
    </row>
    <row r="92" spans="1:6" ht="16.5" thickBot="1">
      <c r="A92" s="1"/>
      <c r="B92" s="54" t="s">
        <v>110</v>
      </c>
      <c r="C92" s="55"/>
      <c r="D92" s="55"/>
      <c r="E92" s="56"/>
      <c r="F92" s="15"/>
    </row>
    <row r="93" spans="1:6" ht="15.75" thickBot="1">
      <c r="A93" s="1" t="s">
        <v>111</v>
      </c>
      <c r="B93" s="36" t="s">
        <v>112</v>
      </c>
      <c r="C93" s="9" t="s">
        <v>7</v>
      </c>
      <c r="D93" s="17">
        <v>1</v>
      </c>
      <c r="E93" s="18">
        <v>80</v>
      </c>
      <c r="F93" s="5">
        <f t="shared" si="1"/>
        <v>80</v>
      </c>
    </row>
    <row r="94" spans="1:6" ht="15.75" thickBot="1">
      <c r="A94" s="1">
        <v>2</v>
      </c>
      <c r="B94" s="37" t="s">
        <v>113</v>
      </c>
      <c r="C94" s="1" t="s">
        <v>7</v>
      </c>
      <c r="D94" s="3">
        <v>1</v>
      </c>
      <c r="E94" s="4">
        <v>80</v>
      </c>
      <c r="F94" s="5">
        <f t="shared" si="1"/>
        <v>80</v>
      </c>
    </row>
    <row r="95" spans="1:6" ht="15.75" thickBot="1">
      <c r="A95" s="1">
        <v>3</v>
      </c>
      <c r="B95" s="37" t="s">
        <v>114</v>
      </c>
      <c r="C95" s="1" t="s">
        <v>7</v>
      </c>
      <c r="D95" s="3">
        <v>141</v>
      </c>
      <c r="E95" s="4">
        <v>8</v>
      </c>
      <c r="F95" s="5">
        <f t="shared" si="1"/>
        <v>1128</v>
      </c>
    </row>
    <row r="96" spans="1:6" ht="15.75" thickBot="1">
      <c r="A96" s="1">
        <v>4</v>
      </c>
      <c r="B96" s="37" t="s">
        <v>115</v>
      </c>
      <c r="C96" s="1" t="s">
        <v>7</v>
      </c>
      <c r="D96" s="3">
        <v>141</v>
      </c>
      <c r="E96" s="4">
        <v>2</v>
      </c>
      <c r="F96" s="5">
        <f t="shared" si="1"/>
        <v>282</v>
      </c>
    </row>
    <row r="97" spans="1:6" ht="29.25" thickBot="1">
      <c r="A97" s="1">
        <v>5</v>
      </c>
      <c r="B97" s="2" t="s">
        <v>116</v>
      </c>
      <c r="C97" s="1" t="s">
        <v>7</v>
      </c>
      <c r="D97" s="3">
        <v>141</v>
      </c>
      <c r="E97" s="4">
        <v>2.5</v>
      </c>
      <c r="F97" s="5">
        <f t="shared" si="1"/>
        <v>352.5</v>
      </c>
    </row>
    <row r="98" spans="1:6" ht="29.25" thickBot="1">
      <c r="A98" s="1">
        <v>6</v>
      </c>
      <c r="B98" s="37" t="s">
        <v>117</v>
      </c>
      <c r="C98" s="1" t="s">
        <v>118</v>
      </c>
      <c r="D98" s="3">
        <v>3710</v>
      </c>
      <c r="E98" s="4">
        <v>1.8</v>
      </c>
      <c r="F98" s="5">
        <f t="shared" si="1"/>
        <v>6678</v>
      </c>
    </row>
    <row r="99" spans="1:6" ht="29.25" thickBot="1">
      <c r="A99" s="1">
        <v>7</v>
      </c>
      <c r="B99" s="37" t="s">
        <v>119</v>
      </c>
      <c r="C99" s="1" t="s">
        <v>118</v>
      </c>
      <c r="D99" s="3">
        <v>100</v>
      </c>
      <c r="E99" s="4">
        <v>2.5</v>
      </c>
      <c r="F99" s="5">
        <f t="shared" si="1"/>
        <v>250</v>
      </c>
    </row>
    <row r="100" spans="1:6" ht="15.75" thickBot="1">
      <c r="A100" s="1">
        <v>8</v>
      </c>
      <c r="B100" s="37" t="s">
        <v>120</v>
      </c>
      <c r="C100" s="1" t="s">
        <v>7</v>
      </c>
      <c r="D100" s="3">
        <v>150</v>
      </c>
      <c r="E100" s="4">
        <v>0.8</v>
      </c>
      <c r="F100" s="5">
        <f t="shared" si="1"/>
        <v>120</v>
      </c>
    </row>
    <row r="101" spans="1:6" ht="26.25" thickBot="1">
      <c r="A101" s="1">
        <v>9</v>
      </c>
      <c r="B101" s="37" t="s">
        <v>121</v>
      </c>
      <c r="C101" s="1" t="s">
        <v>7</v>
      </c>
      <c r="D101" s="3">
        <v>150</v>
      </c>
      <c r="E101" s="4">
        <v>0.8</v>
      </c>
      <c r="F101" s="5">
        <f t="shared" si="1"/>
        <v>120</v>
      </c>
    </row>
    <row r="102" spans="1:6" ht="26.25" thickBot="1">
      <c r="A102" s="1">
        <v>10</v>
      </c>
      <c r="B102" s="37" t="s">
        <v>122</v>
      </c>
      <c r="C102" s="1" t="s">
        <v>7</v>
      </c>
      <c r="D102" s="3">
        <v>70</v>
      </c>
      <c r="E102" s="4">
        <v>4</v>
      </c>
      <c r="F102" s="5">
        <f t="shared" si="1"/>
        <v>280</v>
      </c>
    </row>
    <row r="103" spans="1:6" ht="26.25" thickBot="1">
      <c r="A103" s="1">
        <v>11</v>
      </c>
      <c r="B103" s="37" t="s">
        <v>123</v>
      </c>
      <c r="C103" s="1" t="s">
        <v>7</v>
      </c>
      <c r="D103" s="3">
        <v>4</v>
      </c>
      <c r="E103" s="4">
        <v>8</v>
      </c>
      <c r="F103" s="5">
        <f t="shared" si="1"/>
        <v>32</v>
      </c>
    </row>
    <row r="104" spans="1:6" ht="26.25" thickBot="1">
      <c r="A104" s="1">
        <v>12</v>
      </c>
      <c r="B104" s="37" t="s">
        <v>124</v>
      </c>
      <c r="C104" s="1" t="s">
        <v>7</v>
      </c>
      <c r="D104" s="3">
        <v>45</v>
      </c>
      <c r="E104" s="4">
        <v>4.5</v>
      </c>
      <c r="F104" s="5">
        <f t="shared" si="1"/>
        <v>202.5</v>
      </c>
    </row>
    <row r="105" spans="1:6" ht="26.25" thickBot="1">
      <c r="A105" s="1">
        <v>13</v>
      </c>
      <c r="B105" s="37" t="s">
        <v>125</v>
      </c>
      <c r="C105" s="1" t="s">
        <v>118</v>
      </c>
      <c r="D105" s="3">
        <v>1500</v>
      </c>
      <c r="E105" s="4">
        <v>1</v>
      </c>
      <c r="F105" s="5">
        <f t="shared" si="1"/>
        <v>1500</v>
      </c>
    </row>
    <row r="106" spans="1:6" ht="26.25" thickBot="1">
      <c r="A106" s="1">
        <v>14</v>
      </c>
      <c r="B106" s="37" t="s">
        <v>126</v>
      </c>
      <c r="C106" s="1" t="s">
        <v>7</v>
      </c>
      <c r="D106" s="3">
        <v>12</v>
      </c>
      <c r="E106" s="4">
        <v>10</v>
      </c>
      <c r="F106" s="5">
        <f t="shared" si="1"/>
        <v>120</v>
      </c>
    </row>
    <row r="107" spans="1:6" ht="15.75" thickBot="1">
      <c r="A107" s="1">
        <v>15</v>
      </c>
      <c r="B107" s="37" t="s">
        <v>127</v>
      </c>
      <c r="C107" s="1" t="s">
        <v>118</v>
      </c>
      <c r="D107" s="3">
        <v>100</v>
      </c>
      <c r="E107" s="4">
        <v>7</v>
      </c>
      <c r="F107" s="5">
        <f t="shared" si="1"/>
        <v>700</v>
      </c>
    </row>
    <row r="108" spans="1:6" ht="15.75" thickBot="1">
      <c r="A108" s="1">
        <v>16</v>
      </c>
      <c r="B108" s="37" t="s">
        <v>128</v>
      </c>
      <c r="C108" s="1" t="s">
        <v>118</v>
      </c>
      <c r="D108" s="3">
        <v>100</v>
      </c>
      <c r="E108" s="4">
        <v>8</v>
      </c>
      <c r="F108" s="5">
        <f t="shared" si="1"/>
        <v>800</v>
      </c>
    </row>
    <row r="109" spans="1:6" ht="26.25" thickBot="1">
      <c r="A109" s="1">
        <v>17</v>
      </c>
      <c r="B109" s="37" t="s">
        <v>129</v>
      </c>
      <c r="C109" s="1" t="s">
        <v>130</v>
      </c>
      <c r="D109" s="3">
        <v>25</v>
      </c>
      <c r="E109" s="4">
        <v>12</v>
      </c>
      <c r="F109" s="5">
        <f t="shared" si="1"/>
        <v>300</v>
      </c>
    </row>
    <row r="110" spans="1:6" ht="16.5" thickBot="1">
      <c r="A110" s="1"/>
      <c r="B110" s="54" t="s">
        <v>131</v>
      </c>
      <c r="C110" s="55"/>
      <c r="D110" s="55"/>
      <c r="E110" s="56"/>
      <c r="F110" s="15"/>
    </row>
    <row r="111" spans="1:6" ht="16.5" thickBot="1">
      <c r="A111" s="1"/>
      <c r="B111" s="54" t="s">
        <v>83</v>
      </c>
      <c r="C111" s="55"/>
      <c r="D111" s="55"/>
      <c r="E111" s="56"/>
      <c r="F111" s="15"/>
    </row>
    <row r="112" spans="1:6" ht="26.25" thickBot="1">
      <c r="A112" s="1">
        <v>1</v>
      </c>
      <c r="B112" s="36" t="s">
        <v>132</v>
      </c>
      <c r="C112" s="9" t="s">
        <v>118</v>
      </c>
      <c r="D112" s="17">
        <v>350</v>
      </c>
      <c r="E112" s="18">
        <v>1.5</v>
      </c>
      <c r="F112" s="5">
        <f t="shared" si="1"/>
        <v>525</v>
      </c>
    </row>
    <row r="113" spans="1:6" ht="15.75" thickBot="1">
      <c r="A113" s="1">
        <v>2</v>
      </c>
      <c r="B113" s="37" t="s">
        <v>133</v>
      </c>
      <c r="C113" s="1" t="s">
        <v>7</v>
      </c>
      <c r="D113" s="3">
        <v>175</v>
      </c>
      <c r="E113" s="4">
        <v>2</v>
      </c>
      <c r="F113" s="5">
        <f t="shared" si="1"/>
        <v>350</v>
      </c>
    </row>
    <row r="114" spans="1:6" ht="26.25" thickBot="1">
      <c r="A114" s="1">
        <v>3</v>
      </c>
      <c r="B114" s="37" t="s">
        <v>134</v>
      </c>
      <c r="C114" s="1" t="s">
        <v>7</v>
      </c>
      <c r="D114" s="3">
        <v>2</v>
      </c>
      <c r="E114" s="4">
        <v>15</v>
      </c>
      <c r="F114" s="5">
        <f t="shared" si="1"/>
        <v>30</v>
      </c>
    </row>
    <row r="115" spans="1:6" ht="15.75" thickBot="1">
      <c r="A115" s="1">
        <v>4</v>
      </c>
      <c r="B115" s="37" t="s">
        <v>135</v>
      </c>
      <c r="C115" s="1" t="s">
        <v>7</v>
      </c>
      <c r="D115" s="3">
        <v>7</v>
      </c>
      <c r="E115" s="4">
        <v>25</v>
      </c>
      <c r="F115" s="5">
        <f t="shared" si="1"/>
        <v>175</v>
      </c>
    </row>
    <row r="116" spans="1:6" ht="26.25" thickBot="1">
      <c r="A116" s="1">
        <v>5</v>
      </c>
      <c r="B116" s="37" t="s">
        <v>136</v>
      </c>
      <c r="C116" s="1" t="s">
        <v>118</v>
      </c>
      <c r="D116" s="3">
        <v>20</v>
      </c>
      <c r="E116" s="4">
        <v>15</v>
      </c>
      <c r="F116" s="5">
        <f t="shared" si="1"/>
        <v>300</v>
      </c>
    </row>
    <row r="117" spans="1:6" ht="16.5" thickBot="1">
      <c r="A117" s="26"/>
      <c r="B117" s="55" t="s">
        <v>110</v>
      </c>
      <c r="C117" s="55"/>
      <c r="D117" s="55"/>
      <c r="E117" s="56"/>
      <c r="F117" s="15"/>
    </row>
    <row r="118" spans="1:6" ht="26.25" thickBot="1">
      <c r="A118" s="9">
        <v>1</v>
      </c>
      <c r="B118" s="36" t="s">
        <v>137</v>
      </c>
      <c r="C118" s="9" t="s">
        <v>118</v>
      </c>
      <c r="D118" s="17">
        <v>350</v>
      </c>
      <c r="E118" s="18">
        <v>2</v>
      </c>
      <c r="F118" s="5">
        <f t="shared" si="1"/>
        <v>700</v>
      </c>
    </row>
    <row r="119" spans="1:6" ht="15.75" thickBot="1">
      <c r="A119" s="1">
        <v>2</v>
      </c>
      <c r="B119" s="37" t="s">
        <v>138</v>
      </c>
      <c r="C119" s="1" t="s">
        <v>7</v>
      </c>
      <c r="D119" s="3">
        <v>175</v>
      </c>
      <c r="E119" s="4">
        <v>1.5</v>
      </c>
      <c r="F119" s="5">
        <f t="shared" si="1"/>
        <v>262.5</v>
      </c>
    </row>
    <row r="120" spans="1:6" ht="15.75" thickBot="1">
      <c r="A120" s="1">
        <v>3</v>
      </c>
      <c r="B120" s="37" t="s">
        <v>139</v>
      </c>
      <c r="C120" s="1" t="s">
        <v>7</v>
      </c>
      <c r="D120" s="3">
        <v>2</v>
      </c>
      <c r="E120" s="4">
        <v>6</v>
      </c>
      <c r="F120" s="5">
        <f t="shared" si="1"/>
        <v>12</v>
      </c>
    </row>
    <row r="121" spans="1:6" ht="26.25" thickBot="1">
      <c r="A121" s="1">
        <v>4</v>
      </c>
      <c r="B121" s="2" t="s">
        <v>140</v>
      </c>
      <c r="C121" s="1" t="s">
        <v>118</v>
      </c>
      <c r="D121" s="3">
        <v>100</v>
      </c>
      <c r="E121" s="4">
        <v>8</v>
      </c>
      <c r="F121" s="5">
        <f t="shared" si="1"/>
        <v>800</v>
      </c>
    </row>
    <row r="122" spans="1:6" ht="15.75" thickBot="1">
      <c r="A122" s="1">
        <v>5</v>
      </c>
      <c r="B122" s="2" t="s">
        <v>141</v>
      </c>
      <c r="C122" s="1" t="s">
        <v>7</v>
      </c>
      <c r="D122" s="3">
        <v>7</v>
      </c>
      <c r="E122" s="4">
        <v>35</v>
      </c>
      <c r="F122" s="5">
        <f t="shared" si="1"/>
        <v>245</v>
      </c>
    </row>
    <row r="123" spans="1:6" ht="16.5" thickBot="1">
      <c r="A123" s="1"/>
      <c r="B123" s="54" t="s">
        <v>263</v>
      </c>
      <c r="C123" s="55"/>
      <c r="D123" s="55"/>
      <c r="E123" s="56"/>
      <c r="F123" s="15"/>
    </row>
    <row r="124" spans="1:6" ht="26.25" thickBot="1">
      <c r="A124" s="1">
        <v>1</v>
      </c>
      <c r="B124" s="16" t="s">
        <v>142</v>
      </c>
      <c r="C124" s="9" t="s">
        <v>143</v>
      </c>
      <c r="D124" s="17">
        <v>8</v>
      </c>
      <c r="E124" s="18">
        <v>12</v>
      </c>
      <c r="F124" s="5">
        <f t="shared" si="1"/>
        <v>96</v>
      </c>
    </row>
    <row r="125" spans="1:6" ht="15.75" thickBot="1">
      <c r="A125" s="1">
        <v>2</v>
      </c>
      <c r="B125" s="2" t="s">
        <v>144</v>
      </c>
      <c r="C125" s="1" t="s">
        <v>143</v>
      </c>
      <c r="D125" s="3">
        <v>40</v>
      </c>
      <c r="E125" s="4">
        <v>12</v>
      </c>
      <c r="F125" s="5">
        <f t="shared" si="1"/>
        <v>480</v>
      </c>
    </row>
    <row r="126" spans="1:6" ht="26.25" thickBot="1">
      <c r="A126" s="1">
        <v>3</v>
      </c>
      <c r="B126" s="2" t="s">
        <v>145</v>
      </c>
      <c r="C126" s="1" t="s">
        <v>143</v>
      </c>
      <c r="D126" s="3">
        <v>16</v>
      </c>
      <c r="E126" s="4">
        <v>12</v>
      </c>
      <c r="F126" s="5">
        <f t="shared" si="1"/>
        <v>192</v>
      </c>
    </row>
    <row r="127" spans="1:6" ht="26.25" thickBot="1">
      <c r="A127" s="1">
        <v>4</v>
      </c>
      <c r="B127" s="2" t="s">
        <v>146</v>
      </c>
      <c r="C127" s="1" t="s">
        <v>143</v>
      </c>
      <c r="D127" s="3">
        <v>16</v>
      </c>
      <c r="E127" s="4">
        <v>12</v>
      </c>
      <c r="F127" s="5">
        <f t="shared" si="1"/>
        <v>192</v>
      </c>
    </row>
    <row r="128" spans="1:6" ht="19.5" thickBot="1">
      <c r="A128" s="1"/>
      <c r="B128" s="57" t="s">
        <v>147</v>
      </c>
      <c r="C128" s="58"/>
      <c r="D128" s="58"/>
      <c r="E128" s="59"/>
      <c r="F128" s="15"/>
    </row>
    <row r="129" spans="1:6" ht="16.5" thickBot="1">
      <c r="A129" s="1"/>
      <c r="B129" s="54" t="s">
        <v>148</v>
      </c>
      <c r="C129" s="55"/>
      <c r="D129" s="55"/>
      <c r="E129" s="56"/>
      <c r="F129" s="15"/>
    </row>
    <row r="130" spans="1:6" ht="26.25" thickBot="1">
      <c r="A130" s="1">
        <v>6</v>
      </c>
      <c r="B130" s="2" t="s">
        <v>150</v>
      </c>
      <c r="C130" s="38" t="s">
        <v>151</v>
      </c>
      <c r="D130" s="3">
        <v>1</v>
      </c>
      <c r="E130" s="4">
        <v>30</v>
      </c>
      <c r="F130" s="5">
        <f t="shared" ref="F130:F185" si="2">SUM(D130*E130)</f>
        <v>30</v>
      </c>
    </row>
    <row r="131" spans="1:6" ht="15.75" thickBot="1">
      <c r="A131" s="1">
        <v>7</v>
      </c>
      <c r="B131" s="2" t="s">
        <v>152</v>
      </c>
      <c r="C131" s="1" t="s">
        <v>149</v>
      </c>
      <c r="D131" s="3">
        <v>1</v>
      </c>
      <c r="E131" s="4">
        <v>35</v>
      </c>
      <c r="F131" s="5">
        <f t="shared" si="2"/>
        <v>35</v>
      </c>
    </row>
    <row r="132" spans="1:6" ht="26.25" thickBot="1">
      <c r="A132" s="1">
        <v>8</v>
      </c>
      <c r="B132" s="2" t="s">
        <v>153</v>
      </c>
      <c r="C132" s="1" t="s">
        <v>33</v>
      </c>
      <c r="D132" s="3">
        <v>40</v>
      </c>
      <c r="E132" s="4">
        <v>5.6</v>
      </c>
      <c r="F132" s="5">
        <f t="shared" si="2"/>
        <v>224</v>
      </c>
    </row>
    <row r="133" spans="1:6" ht="26.25" thickBot="1">
      <c r="A133" s="1">
        <v>9</v>
      </c>
      <c r="B133" s="2" t="s">
        <v>154</v>
      </c>
      <c r="C133" s="1" t="s">
        <v>33</v>
      </c>
      <c r="D133" s="3">
        <v>42</v>
      </c>
      <c r="E133" s="4">
        <v>6.9</v>
      </c>
      <c r="F133" s="5">
        <f t="shared" si="2"/>
        <v>289.8</v>
      </c>
    </row>
    <row r="134" spans="1:6" ht="26.25" thickBot="1">
      <c r="A134" s="1">
        <v>10</v>
      </c>
      <c r="B134" s="2" t="s">
        <v>155</v>
      </c>
      <c r="C134" s="1" t="s">
        <v>33</v>
      </c>
      <c r="D134" s="3">
        <v>6</v>
      </c>
      <c r="E134" s="4">
        <v>8.8000000000000007</v>
      </c>
      <c r="F134" s="5">
        <f t="shared" si="2"/>
        <v>52.8</v>
      </c>
    </row>
    <row r="135" spans="1:6" ht="26.25" thickBot="1">
      <c r="A135" s="1">
        <v>11</v>
      </c>
      <c r="B135" s="2" t="s">
        <v>156</v>
      </c>
      <c r="C135" s="1" t="s">
        <v>33</v>
      </c>
      <c r="D135" s="3">
        <v>3</v>
      </c>
      <c r="E135" s="4">
        <v>14.5</v>
      </c>
      <c r="F135" s="5">
        <f t="shared" si="2"/>
        <v>43.5</v>
      </c>
    </row>
    <row r="136" spans="1:6" ht="26.25" thickBot="1">
      <c r="A136" s="1">
        <v>12</v>
      </c>
      <c r="B136" s="2" t="s">
        <v>157</v>
      </c>
      <c r="C136" s="1" t="s">
        <v>33</v>
      </c>
      <c r="D136" s="3">
        <v>18</v>
      </c>
      <c r="E136" s="4">
        <v>6.2</v>
      </c>
      <c r="F136" s="5">
        <f t="shared" si="2"/>
        <v>111.6</v>
      </c>
    </row>
    <row r="137" spans="1:6" ht="26.25" thickBot="1">
      <c r="A137" s="1">
        <v>13</v>
      </c>
      <c r="B137" s="2" t="s">
        <v>158</v>
      </c>
      <c r="C137" s="1" t="s">
        <v>33</v>
      </c>
      <c r="D137" s="3">
        <v>8</v>
      </c>
      <c r="E137" s="4">
        <v>7.6</v>
      </c>
      <c r="F137" s="5">
        <f t="shared" si="2"/>
        <v>60.8</v>
      </c>
    </row>
    <row r="138" spans="1:6" ht="26.25" thickBot="1">
      <c r="A138" s="26">
        <v>14</v>
      </c>
      <c r="B138" s="27" t="s">
        <v>159</v>
      </c>
      <c r="C138" s="26" t="s">
        <v>33</v>
      </c>
      <c r="D138" s="34">
        <v>15</v>
      </c>
      <c r="E138" s="35">
        <v>8</v>
      </c>
      <c r="F138" s="5">
        <f t="shared" si="2"/>
        <v>120</v>
      </c>
    </row>
    <row r="139" spans="1:6" ht="26.25" thickBot="1">
      <c r="A139" s="9">
        <v>15</v>
      </c>
      <c r="B139" s="16" t="s">
        <v>160</v>
      </c>
      <c r="C139" s="9" t="s">
        <v>33</v>
      </c>
      <c r="D139" s="17">
        <v>50</v>
      </c>
      <c r="E139" s="18">
        <v>15</v>
      </c>
      <c r="F139" s="5">
        <f t="shared" si="2"/>
        <v>750</v>
      </c>
    </row>
    <row r="140" spans="1:6" ht="26.25" thickBot="1">
      <c r="A140" s="1">
        <v>16</v>
      </c>
      <c r="B140" s="2" t="s">
        <v>161</v>
      </c>
      <c r="C140" s="1" t="s">
        <v>162</v>
      </c>
      <c r="D140" s="3">
        <v>50</v>
      </c>
      <c r="E140" s="4">
        <v>12</v>
      </c>
      <c r="F140" s="5">
        <f t="shared" si="2"/>
        <v>600</v>
      </c>
    </row>
    <row r="141" spans="1:6" ht="26.25" thickBot="1">
      <c r="A141" s="1">
        <v>17</v>
      </c>
      <c r="B141" s="2" t="s">
        <v>163</v>
      </c>
      <c r="C141" s="1" t="s">
        <v>7</v>
      </c>
      <c r="D141" s="3">
        <v>16</v>
      </c>
      <c r="E141" s="4">
        <v>12.8</v>
      </c>
      <c r="F141" s="5">
        <f t="shared" si="2"/>
        <v>204.8</v>
      </c>
    </row>
    <row r="142" spans="1:6" ht="26.25" thickBot="1">
      <c r="A142" s="1">
        <v>18</v>
      </c>
      <c r="B142" s="2" t="s">
        <v>164</v>
      </c>
      <c r="C142" s="1" t="s">
        <v>7</v>
      </c>
      <c r="D142" s="3">
        <v>2</v>
      </c>
      <c r="E142" s="4">
        <v>15.9</v>
      </c>
      <c r="F142" s="5">
        <f t="shared" si="2"/>
        <v>31.8</v>
      </c>
    </row>
    <row r="143" spans="1:6" ht="26.25" thickBot="1">
      <c r="A143" s="1">
        <v>19</v>
      </c>
      <c r="B143" s="2" t="s">
        <v>165</v>
      </c>
      <c r="C143" s="1" t="s">
        <v>7</v>
      </c>
      <c r="D143" s="3">
        <v>1</v>
      </c>
      <c r="E143" s="4">
        <v>28.5</v>
      </c>
      <c r="F143" s="5">
        <f t="shared" si="2"/>
        <v>28.5</v>
      </c>
    </row>
    <row r="144" spans="1:6" ht="26.25" thickBot="1">
      <c r="A144" s="1">
        <v>20</v>
      </c>
      <c r="B144" s="2" t="s">
        <v>166</v>
      </c>
      <c r="C144" s="1" t="s">
        <v>7</v>
      </c>
      <c r="D144" s="3">
        <v>2</v>
      </c>
      <c r="E144" s="4">
        <v>9</v>
      </c>
      <c r="F144" s="5">
        <f t="shared" si="2"/>
        <v>18</v>
      </c>
    </row>
    <row r="145" spans="1:6" ht="26.25" thickBot="1">
      <c r="A145" s="1">
        <v>21</v>
      </c>
      <c r="B145" s="2" t="s">
        <v>167</v>
      </c>
      <c r="C145" s="1" t="s">
        <v>7</v>
      </c>
      <c r="D145" s="3">
        <v>1</v>
      </c>
      <c r="E145" s="4">
        <v>15.2</v>
      </c>
      <c r="F145" s="5">
        <f t="shared" si="2"/>
        <v>15.2</v>
      </c>
    </row>
    <row r="146" spans="1:6" ht="26.25" thickBot="1">
      <c r="A146" s="1">
        <v>22</v>
      </c>
      <c r="B146" s="2" t="s">
        <v>168</v>
      </c>
      <c r="C146" s="1" t="s">
        <v>7</v>
      </c>
      <c r="D146" s="3">
        <v>32</v>
      </c>
      <c r="E146" s="4">
        <v>14</v>
      </c>
      <c r="F146" s="5">
        <f t="shared" si="2"/>
        <v>448</v>
      </c>
    </row>
    <row r="147" spans="1:6" ht="26.25" thickBot="1">
      <c r="A147" s="1">
        <v>23</v>
      </c>
      <c r="B147" s="2" t="s">
        <v>169</v>
      </c>
      <c r="C147" s="1" t="s">
        <v>7</v>
      </c>
      <c r="D147" s="3">
        <v>2</v>
      </c>
      <c r="E147" s="4">
        <v>16</v>
      </c>
      <c r="F147" s="5">
        <f t="shared" si="2"/>
        <v>32</v>
      </c>
    </row>
    <row r="148" spans="1:6" ht="26.25" thickBot="1">
      <c r="A148" s="1">
        <v>24</v>
      </c>
      <c r="B148" s="2" t="s">
        <v>170</v>
      </c>
      <c r="C148" s="1" t="s">
        <v>7</v>
      </c>
      <c r="D148" s="3">
        <v>3</v>
      </c>
      <c r="E148" s="4">
        <v>22</v>
      </c>
      <c r="F148" s="5">
        <f t="shared" si="2"/>
        <v>66</v>
      </c>
    </row>
    <row r="149" spans="1:6" ht="26.25" thickBot="1">
      <c r="A149" s="1">
        <v>25</v>
      </c>
      <c r="B149" s="2" t="s">
        <v>171</v>
      </c>
      <c r="C149" s="1" t="s">
        <v>7</v>
      </c>
      <c r="D149" s="3">
        <v>4</v>
      </c>
      <c r="E149" s="4">
        <v>8</v>
      </c>
      <c r="F149" s="5">
        <f t="shared" si="2"/>
        <v>32</v>
      </c>
    </row>
    <row r="150" spans="1:6" ht="26.25" thickBot="1">
      <c r="A150" s="1">
        <v>26</v>
      </c>
      <c r="B150" s="2" t="s">
        <v>172</v>
      </c>
      <c r="C150" s="1" t="s">
        <v>7</v>
      </c>
      <c r="D150" s="3">
        <v>8</v>
      </c>
      <c r="E150" s="4">
        <v>16</v>
      </c>
      <c r="F150" s="5">
        <f t="shared" si="2"/>
        <v>128</v>
      </c>
    </row>
    <row r="151" spans="1:6" ht="26.25" thickBot="1">
      <c r="A151" s="1">
        <v>27</v>
      </c>
      <c r="B151" s="2" t="s">
        <v>173</v>
      </c>
      <c r="C151" s="1" t="s">
        <v>7</v>
      </c>
      <c r="D151" s="3">
        <v>8</v>
      </c>
      <c r="E151" s="4">
        <v>65</v>
      </c>
      <c r="F151" s="5">
        <f t="shared" si="2"/>
        <v>520</v>
      </c>
    </row>
    <row r="152" spans="1:6" ht="26.25" thickBot="1">
      <c r="A152" s="1">
        <v>28</v>
      </c>
      <c r="B152" s="2" t="s">
        <v>174</v>
      </c>
      <c r="C152" s="1" t="s">
        <v>7</v>
      </c>
      <c r="D152" s="3">
        <v>1</v>
      </c>
      <c r="E152" s="4">
        <v>295</v>
      </c>
      <c r="F152" s="5">
        <f t="shared" si="2"/>
        <v>295</v>
      </c>
    </row>
    <row r="153" spans="1:6" ht="26.25" thickBot="1">
      <c r="A153" s="1">
        <v>29</v>
      </c>
      <c r="B153" s="2" t="s">
        <v>175</v>
      </c>
      <c r="C153" s="1" t="s">
        <v>7</v>
      </c>
      <c r="D153" s="3">
        <v>1</v>
      </c>
      <c r="E153" s="4">
        <v>8</v>
      </c>
      <c r="F153" s="5">
        <f t="shared" si="2"/>
        <v>8</v>
      </c>
    </row>
    <row r="154" spans="1:6" ht="39" thickBot="1">
      <c r="A154" s="1">
        <v>30</v>
      </c>
      <c r="B154" s="2" t="s">
        <v>176</v>
      </c>
      <c r="C154" s="1" t="s">
        <v>177</v>
      </c>
      <c r="D154" s="3">
        <v>6</v>
      </c>
      <c r="E154" s="4">
        <v>3.2</v>
      </c>
      <c r="F154" s="5">
        <f t="shared" si="2"/>
        <v>19.2</v>
      </c>
    </row>
    <row r="155" spans="1:6" ht="39" thickBot="1">
      <c r="A155" s="1">
        <v>31</v>
      </c>
      <c r="B155" s="2" t="s">
        <v>178</v>
      </c>
      <c r="C155" s="1" t="s">
        <v>177</v>
      </c>
      <c r="D155" s="3">
        <v>38</v>
      </c>
      <c r="E155" s="4">
        <v>3.8</v>
      </c>
      <c r="F155" s="5">
        <f t="shared" si="2"/>
        <v>144.4</v>
      </c>
    </row>
    <row r="156" spans="1:6" ht="39" thickBot="1">
      <c r="A156" s="1">
        <v>32</v>
      </c>
      <c r="B156" s="2" t="s">
        <v>179</v>
      </c>
      <c r="C156" s="1" t="s">
        <v>177</v>
      </c>
      <c r="D156" s="3">
        <v>6</v>
      </c>
      <c r="E156" s="4">
        <v>4.2</v>
      </c>
      <c r="F156" s="5">
        <f t="shared" si="2"/>
        <v>25.2</v>
      </c>
    </row>
    <row r="157" spans="1:6" ht="39" thickBot="1">
      <c r="A157" s="1">
        <v>33</v>
      </c>
      <c r="B157" s="2" t="s">
        <v>180</v>
      </c>
      <c r="C157" s="1" t="s">
        <v>177</v>
      </c>
      <c r="D157" s="3">
        <v>4</v>
      </c>
      <c r="E157" s="4">
        <v>4.5</v>
      </c>
      <c r="F157" s="5">
        <f t="shared" si="2"/>
        <v>18</v>
      </c>
    </row>
    <row r="158" spans="1:6" ht="39" thickBot="1">
      <c r="A158" s="1">
        <v>34</v>
      </c>
      <c r="B158" s="2" t="s">
        <v>181</v>
      </c>
      <c r="C158" s="1" t="s">
        <v>177</v>
      </c>
      <c r="D158" s="3">
        <v>15</v>
      </c>
      <c r="E158" s="4">
        <v>5</v>
      </c>
      <c r="F158" s="5">
        <f t="shared" si="2"/>
        <v>75</v>
      </c>
    </row>
    <row r="159" spans="1:6" ht="26.25" thickBot="1">
      <c r="A159" s="1">
        <v>35</v>
      </c>
      <c r="B159" s="2" t="s">
        <v>182</v>
      </c>
      <c r="C159" s="1" t="s">
        <v>7</v>
      </c>
      <c r="D159" s="3">
        <v>50</v>
      </c>
      <c r="E159" s="4">
        <v>6</v>
      </c>
      <c r="F159" s="5">
        <f t="shared" si="2"/>
        <v>300</v>
      </c>
    </row>
    <row r="160" spans="1:6" ht="15.75" thickBot="1">
      <c r="A160" s="1">
        <v>36</v>
      </c>
      <c r="B160" s="2" t="s">
        <v>183</v>
      </c>
      <c r="C160" s="1" t="s">
        <v>177</v>
      </c>
      <c r="D160" s="3">
        <v>132</v>
      </c>
      <c r="E160" s="4">
        <v>4</v>
      </c>
      <c r="F160" s="5">
        <f t="shared" si="2"/>
        <v>528</v>
      </c>
    </row>
    <row r="161" spans="1:6" ht="15.75" thickBot="1">
      <c r="A161" s="1">
        <v>37</v>
      </c>
      <c r="B161" s="2" t="s">
        <v>184</v>
      </c>
      <c r="C161" s="1" t="s">
        <v>177</v>
      </c>
      <c r="D161" s="3">
        <v>132</v>
      </c>
      <c r="E161" s="4">
        <v>3</v>
      </c>
      <c r="F161" s="5">
        <f t="shared" si="2"/>
        <v>396</v>
      </c>
    </row>
    <row r="162" spans="1:6" ht="15.75" thickBot="1">
      <c r="A162" s="1"/>
      <c r="B162" s="2" t="s">
        <v>185</v>
      </c>
      <c r="C162" s="22"/>
      <c r="D162" s="23"/>
      <c r="E162" s="24"/>
      <c r="F162" s="5">
        <f t="shared" si="2"/>
        <v>0</v>
      </c>
    </row>
    <row r="163" spans="1:6" ht="15.75" thickBot="1">
      <c r="A163" s="1">
        <v>38</v>
      </c>
      <c r="B163" s="2" t="s">
        <v>186</v>
      </c>
      <c r="C163" s="1" t="s">
        <v>187</v>
      </c>
      <c r="D163" s="3">
        <v>14</v>
      </c>
      <c r="E163" s="4">
        <v>90</v>
      </c>
      <c r="F163" s="5">
        <f t="shared" si="2"/>
        <v>1260</v>
      </c>
    </row>
    <row r="164" spans="1:6" ht="26.25" thickBot="1">
      <c r="A164" s="1">
        <v>39</v>
      </c>
      <c r="B164" s="2" t="s">
        <v>188</v>
      </c>
      <c r="C164" s="39" t="s">
        <v>149</v>
      </c>
      <c r="D164" s="3">
        <v>12</v>
      </c>
      <c r="E164" s="4">
        <v>150</v>
      </c>
      <c r="F164" s="5">
        <f t="shared" si="2"/>
        <v>1800</v>
      </c>
    </row>
    <row r="165" spans="1:6" ht="26.25" thickBot="1">
      <c r="A165" s="1">
        <v>40</v>
      </c>
      <c r="B165" s="2" t="s">
        <v>189</v>
      </c>
      <c r="C165" s="39" t="s">
        <v>149</v>
      </c>
      <c r="D165" s="3">
        <v>5</v>
      </c>
      <c r="E165" s="4">
        <v>150</v>
      </c>
      <c r="F165" s="5">
        <f t="shared" si="2"/>
        <v>750</v>
      </c>
    </row>
    <row r="166" spans="1:6" ht="15.75" thickBot="1">
      <c r="A166" s="1">
        <v>41</v>
      </c>
      <c r="B166" s="2" t="s">
        <v>190</v>
      </c>
      <c r="C166" s="39" t="s">
        <v>149</v>
      </c>
      <c r="D166" s="3">
        <v>5</v>
      </c>
      <c r="E166" s="4">
        <v>80</v>
      </c>
      <c r="F166" s="5">
        <f t="shared" si="2"/>
        <v>400</v>
      </c>
    </row>
    <row r="167" spans="1:6" ht="26.25" thickBot="1">
      <c r="A167" s="1">
        <v>42</v>
      </c>
      <c r="B167" s="2" t="s">
        <v>191</v>
      </c>
      <c r="C167" s="39" t="s">
        <v>149</v>
      </c>
      <c r="D167" s="3">
        <v>1</v>
      </c>
      <c r="E167" s="4">
        <v>90</v>
      </c>
      <c r="F167" s="5">
        <f t="shared" si="2"/>
        <v>90</v>
      </c>
    </row>
    <row r="168" spans="1:6" ht="26.25" thickBot="1">
      <c r="A168" s="1">
        <v>43</v>
      </c>
      <c r="B168" s="2" t="s">
        <v>192</v>
      </c>
      <c r="C168" s="1" t="s">
        <v>187</v>
      </c>
      <c r="D168" s="3">
        <v>1</v>
      </c>
      <c r="E168" s="4">
        <v>240</v>
      </c>
      <c r="F168" s="5">
        <f t="shared" si="2"/>
        <v>240</v>
      </c>
    </row>
    <row r="169" spans="1:6" ht="26.25" thickBot="1">
      <c r="A169" s="1">
        <v>44</v>
      </c>
      <c r="B169" s="2" t="s">
        <v>193</v>
      </c>
      <c r="C169" s="1" t="s">
        <v>7</v>
      </c>
      <c r="D169" s="3">
        <v>1</v>
      </c>
      <c r="E169" s="4">
        <v>21</v>
      </c>
      <c r="F169" s="5">
        <f t="shared" si="2"/>
        <v>21</v>
      </c>
    </row>
    <row r="170" spans="1:6" ht="26.25" thickBot="1">
      <c r="A170" s="1">
        <v>45</v>
      </c>
      <c r="B170" s="2" t="s">
        <v>194</v>
      </c>
      <c r="C170" s="1" t="s">
        <v>177</v>
      </c>
      <c r="D170" s="3">
        <v>24</v>
      </c>
      <c r="E170" s="4">
        <v>13</v>
      </c>
      <c r="F170" s="5">
        <f t="shared" si="2"/>
        <v>312</v>
      </c>
    </row>
    <row r="171" spans="1:6" ht="26.25" thickBot="1">
      <c r="A171" s="1">
        <v>46</v>
      </c>
      <c r="B171" s="2" t="s">
        <v>195</v>
      </c>
      <c r="C171" s="1" t="s">
        <v>7</v>
      </c>
      <c r="D171" s="3">
        <v>1</v>
      </c>
      <c r="E171" s="4">
        <v>15</v>
      </c>
      <c r="F171" s="5">
        <f t="shared" si="2"/>
        <v>15</v>
      </c>
    </row>
    <row r="172" spans="1:6" ht="26.25" thickBot="1">
      <c r="A172" s="1">
        <v>47</v>
      </c>
      <c r="B172" s="2" t="s">
        <v>196</v>
      </c>
      <c r="C172" s="1" t="s">
        <v>7</v>
      </c>
      <c r="D172" s="3">
        <v>1</v>
      </c>
      <c r="E172" s="4">
        <v>28</v>
      </c>
      <c r="F172" s="5">
        <f t="shared" si="2"/>
        <v>28</v>
      </c>
    </row>
    <row r="173" spans="1:6" ht="26.25" thickBot="1">
      <c r="A173" s="1">
        <v>48</v>
      </c>
      <c r="B173" s="2" t="s">
        <v>197</v>
      </c>
      <c r="C173" s="1" t="s">
        <v>7</v>
      </c>
      <c r="D173" s="3">
        <v>3</v>
      </c>
      <c r="E173" s="4">
        <v>25</v>
      </c>
      <c r="F173" s="5">
        <f t="shared" si="2"/>
        <v>75</v>
      </c>
    </row>
    <row r="174" spans="1:6" ht="26.25" thickBot="1">
      <c r="A174" s="1">
        <v>49</v>
      </c>
      <c r="B174" s="2" t="s">
        <v>198</v>
      </c>
      <c r="C174" s="1" t="s">
        <v>7</v>
      </c>
      <c r="D174" s="3">
        <v>1</v>
      </c>
      <c r="E174" s="4">
        <v>25</v>
      </c>
      <c r="F174" s="5">
        <f t="shared" si="2"/>
        <v>25</v>
      </c>
    </row>
    <row r="175" spans="1:6" ht="51.75" thickBot="1">
      <c r="A175" s="1">
        <v>50</v>
      </c>
      <c r="B175" s="2" t="s">
        <v>199</v>
      </c>
      <c r="C175" s="1" t="s">
        <v>7</v>
      </c>
      <c r="D175" s="3">
        <v>1</v>
      </c>
      <c r="E175" s="4">
        <v>36</v>
      </c>
      <c r="F175" s="5">
        <f t="shared" si="2"/>
        <v>36</v>
      </c>
    </row>
    <row r="176" spans="1:6" ht="26.25" thickBot="1">
      <c r="A176" s="1">
        <v>51</v>
      </c>
      <c r="B176" s="2" t="s">
        <v>200</v>
      </c>
      <c r="C176" s="1" t="s">
        <v>7</v>
      </c>
      <c r="D176" s="3">
        <v>1</v>
      </c>
      <c r="E176" s="4">
        <v>40</v>
      </c>
      <c r="F176" s="5">
        <f t="shared" si="2"/>
        <v>40</v>
      </c>
    </row>
    <row r="177" spans="1:6" ht="15.75" thickBot="1">
      <c r="A177" s="1">
        <v>52</v>
      </c>
      <c r="B177" s="2" t="s">
        <v>201</v>
      </c>
      <c r="C177" s="39" t="s">
        <v>149</v>
      </c>
      <c r="D177" s="3">
        <v>4</v>
      </c>
      <c r="E177" s="4">
        <v>75</v>
      </c>
      <c r="F177" s="5">
        <f t="shared" si="2"/>
        <v>300</v>
      </c>
    </row>
    <row r="178" spans="1:6" ht="15.75" thickBot="1">
      <c r="A178" s="1">
        <v>53</v>
      </c>
      <c r="B178" s="2" t="s">
        <v>202</v>
      </c>
      <c r="C178" s="1" t="s">
        <v>177</v>
      </c>
      <c r="D178" s="3">
        <v>24</v>
      </c>
      <c r="E178" s="4">
        <v>4</v>
      </c>
      <c r="F178" s="5">
        <f t="shared" si="2"/>
        <v>96</v>
      </c>
    </row>
    <row r="179" spans="1:6" ht="26.25" thickBot="1">
      <c r="A179" s="26">
        <v>54</v>
      </c>
      <c r="B179" s="27" t="s">
        <v>203</v>
      </c>
      <c r="C179" s="40" t="s">
        <v>149</v>
      </c>
      <c r="D179" s="34">
        <v>7</v>
      </c>
      <c r="E179" s="35">
        <v>95</v>
      </c>
      <c r="F179" s="5">
        <f t="shared" si="2"/>
        <v>665</v>
      </c>
    </row>
    <row r="180" spans="1:6" ht="15.75" thickBot="1">
      <c r="A180" s="9">
        <v>55</v>
      </c>
      <c r="B180" s="16" t="s">
        <v>183</v>
      </c>
      <c r="C180" s="1" t="s">
        <v>177</v>
      </c>
      <c r="D180" s="17">
        <v>24</v>
      </c>
      <c r="E180" s="18">
        <v>10</v>
      </c>
      <c r="F180" s="5">
        <f t="shared" si="2"/>
        <v>240</v>
      </c>
    </row>
    <row r="181" spans="1:6" ht="15.75" thickBot="1">
      <c r="A181" s="1">
        <v>56</v>
      </c>
      <c r="B181" s="2" t="s">
        <v>184</v>
      </c>
      <c r="C181" s="1" t="s">
        <v>177</v>
      </c>
      <c r="D181" s="3">
        <v>24</v>
      </c>
      <c r="E181" s="4">
        <v>12</v>
      </c>
      <c r="F181" s="5">
        <f t="shared" si="2"/>
        <v>288</v>
      </c>
    </row>
    <row r="182" spans="1:6" ht="15.75" thickBot="1">
      <c r="A182" s="1">
        <v>57</v>
      </c>
      <c r="B182" s="2" t="s">
        <v>204</v>
      </c>
      <c r="C182" s="1" t="s">
        <v>187</v>
      </c>
      <c r="D182" s="3">
        <v>14</v>
      </c>
      <c r="E182" s="4">
        <v>220</v>
      </c>
      <c r="F182" s="5">
        <f t="shared" si="2"/>
        <v>3080</v>
      </c>
    </row>
    <row r="183" spans="1:6" ht="16.5" thickBot="1">
      <c r="A183" s="1"/>
      <c r="B183" s="54" t="s">
        <v>205</v>
      </c>
      <c r="C183" s="55"/>
      <c r="D183" s="55"/>
      <c r="E183" s="56"/>
      <c r="F183" s="15"/>
    </row>
    <row r="184" spans="1:6" ht="15.75" thickBot="1">
      <c r="A184" s="1">
        <v>9</v>
      </c>
      <c r="B184" s="2" t="s">
        <v>206</v>
      </c>
      <c r="C184" s="39" t="s">
        <v>149</v>
      </c>
      <c r="D184" s="3">
        <v>2</v>
      </c>
      <c r="E184" s="4">
        <v>80</v>
      </c>
      <c r="F184" s="5">
        <f t="shared" si="2"/>
        <v>160</v>
      </c>
    </row>
    <row r="185" spans="1:6" ht="15.75" thickBot="1">
      <c r="A185" s="1">
        <v>10</v>
      </c>
      <c r="B185" s="2" t="s">
        <v>207</v>
      </c>
      <c r="C185" s="1" t="s">
        <v>162</v>
      </c>
      <c r="D185" s="3">
        <v>10</v>
      </c>
      <c r="E185" s="4">
        <v>8</v>
      </c>
      <c r="F185" s="5">
        <f t="shared" si="2"/>
        <v>80</v>
      </c>
    </row>
    <row r="186" spans="1:6" ht="26.25" thickBot="1">
      <c r="A186" s="1">
        <v>11</v>
      </c>
      <c r="B186" s="2" t="s">
        <v>208</v>
      </c>
      <c r="C186" s="1" t="s">
        <v>162</v>
      </c>
      <c r="D186" s="3">
        <v>10</v>
      </c>
      <c r="E186" s="4">
        <v>8</v>
      </c>
      <c r="F186" s="5">
        <f t="shared" ref="F186:F239" si="3">SUM(D186*E186)</f>
        <v>80</v>
      </c>
    </row>
    <row r="187" spans="1:6" ht="39" thickBot="1">
      <c r="A187" s="1">
        <v>12</v>
      </c>
      <c r="B187" s="2" t="s">
        <v>209</v>
      </c>
      <c r="C187" s="1" t="s">
        <v>177</v>
      </c>
      <c r="D187" s="3">
        <v>10</v>
      </c>
      <c r="E187" s="4">
        <v>19.5</v>
      </c>
      <c r="F187" s="5">
        <f t="shared" si="3"/>
        <v>195</v>
      </c>
    </row>
    <row r="188" spans="1:6" ht="39" thickBot="1">
      <c r="A188" s="1">
        <v>13</v>
      </c>
      <c r="B188" s="2" t="s">
        <v>210</v>
      </c>
      <c r="C188" s="1" t="s">
        <v>177</v>
      </c>
      <c r="D188" s="3">
        <v>10</v>
      </c>
      <c r="E188" s="4">
        <v>22</v>
      </c>
      <c r="F188" s="5">
        <f t="shared" si="3"/>
        <v>220</v>
      </c>
    </row>
    <row r="189" spans="1:6" ht="39" thickBot="1">
      <c r="A189" s="1">
        <v>14</v>
      </c>
      <c r="B189" s="2" t="s">
        <v>211</v>
      </c>
      <c r="C189" s="1" t="s">
        <v>177</v>
      </c>
      <c r="D189" s="3">
        <v>20</v>
      </c>
      <c r="E189" s="4">
        <v>24</v>
      </c>
      <c r="F189" s="5">
        <f t="shared" si="3"/>
        <v>480</v>
      </c>
    </row>
    <row r="190" spans="1:6" ht="39" thickBot="1">
      <c r="A190" s="1">
        <v>15</v>
      </c>
      <c r="B190" s="2" t="s">
        <v>212</v>
      </c>
      <c r="C190" s="1" t="s">
        <v>177</v>
      </c>
      <c r="D190" s="3">
        <v>70</v>
      </c>
      <c r="E190" s="4">
        <v>27</v>
      </c>
      <c r="F190" s="5">
        <f t="shared" si="3"/>
        <v>1890</v>
      </c>
    </row>
    <row r="191" spans="1:6" ht="51.75" thickBot="1">
      <c r="A191" s="1">
        <v>16</v>
      </c>
      <c r="B191" s="2" t="s">
        <v>213</v>
      </c>
      <c r="C191" s="1" t="s">
        <v>177</v>
      </c>
      <c r="D191" s="3">
        <v>24</v>
      </c>
      <c r="E191" s="4">
        <v>25</v>
      </c>
      <c r="F191" s="5">
        <f t="shared" si="3"/>
        <v>600</v>
      </c>
    </row>
    <row r="192" spans="1:6" ht="51.75" thickBot="1">
      <c r="A192" s="1">
        <v>17</v>
      </c>
      <c r="B192" s="2" t="s">
        <v>214</v>
      </c>
      <c r="C192" s="1" t="s">
        <v>7</v>
      </c>
      <c r="D192" s="3">
        <v>6</v>
      </c>
      <c r="E192" s="4">
        <v>45</v>
      </c>
      <c r="F192" s="5">
        <f t="shared" si="3"/>
        <v>270</v>
      </c>
    </row>
    <row r="193" spans="1:6" ht="39" thickBot="1">
      <c r="A193" s="1">
        <v>18</v>
      </c>
      <c r="B193" s="41" t="s">
        <v>261</v>
      </c>
      <c r="C193" s="1" t="s">
        <v>177</v>
      </c>
      <c r="D193" s="3">
        <v>3</v>
      </c>
      <c r="E193" s="4">
        <v>25</v>
      </c>
      <c r="F193" s="5">
        <f t="shared" si="3"/>
        <v>75</v>
      </c>
    </row>
    <row r="194" spans="1:6" ht="15.75" thickBot="1">
      <c r="A194" s="1">
        <v>19</v>
      </c>
      <c r="B194" s="2" t="s">
        <v>215</v>
      </c>
      <c r="C194" s="1" t="s">
        <v>7</v>
      </c>
      <c r="D194" s="3">
        <v>3</v>
      </c>
      <c r="E194" s="4">
        <v>15</v>
      </c>
      <c r="F194" s="5">
        <f t="shared" si="3"/>
        <v>45</v>
      </c>
    </row>
    <row r="195" spans="1:6" ht="39" thickBot="1">
      <c r="A195" s="1">
        <v>20</v>
      </c>
      <c r="B195" s="2" t="s">
        <v>216</v>
      </c>
      <c r="C195" s="1" t="s">
        <v>7</v>
      </c>
      <c r="D195" s="3">
        <v>16</v>
      </c>
      <c r="E195" s="4">
        <v>56</v>
      </c>
      <c r="F195" s="5">
        <f t="shared" si="3"/>
        <v>896</v>
      </c>
    </row>
    <row r="196" spans="1:6" ht="51.75" thickBot="1">
      <c r="A196" s="1">
        <v>21</v>
      </c>
      <c r="B196" s="2" t="s">
        <v>217</v>
      </c>
      <c r="C196" s="1" t="s">
        <v>7</v>
      </c>
      <c r="D196" s="3">
        <v>3</v>
      </c>
      <c r="E196" s="4">
        <v>170</v>
      </c>
      <c r="F196" s="5">
        <f t="shared" si="3"/>
        <v>510</v>
      </c>
    </row>
    <row r="197" spans="1:6" ht="26.25" thickBot="1">
      <c r="A197" s="1">
        <v>22</v>
      </c>
      <c r="B197" s="2" t="s">
        <v>218</v>
      </c>
      <c r="C197" s="1" t="s">
        <v>7</v>
      </c>
      <c r="D197" s="3">
        <v>4</v>
      </c>
      <c r="E197" s="4">
        <v>30</v>
      </c>
      <c r="F197" s="5">
        <f t="shared" si="3"/>
        <v>120</v>
      </c>
    </row>
    <row r="198" spans="1:6" ht="26.25" thickBot="1">
      <c r="A198" s="1">
        <v>23</v>
      </c>
      <c r="B198" s="2" t="s">
        <v>219</v>
      </c>
      <c r="C198" s="1" t="s">
        <v>7</v>
      </c>
      <c r="D198" s="3">
        <v>2</v>
      </c>
      <c r="E198" s="4">
        <v>30</v>
      </c>
      <c r="F198" s="5">
        <f t="shared" si="3"/>
        <v>60</v>
      </c>
    </row>
    <row r="199" spans="1:6" ht="26.25" thickBot="1">
      <c r="A199" s="1">
        <v>24</v>
      </c>
      <c r="B199" s="2" t="s">
        <v>220</v>
      </c>
      <c r="C199" s="1" t="s">
        <v>7</v>
      </c>
      <c r="D199" s="3">
        <v>16</v>
      </c>
      <c r="E199" s="4">
        <v>20</v>
      </c>
      <c r="F199" s="5">
        <f t="shared" si="3"/>
        <v>320</v>
      </c>
    </row>
    <row r="200" spans="1:6" ht="26.25" thickBot="1">
      <c r="A200" s="1">
        <v>25</v>
      </c>
      <c r="B200" s="2" t="s">
        <v>221</v>
      </c>
      <c r="C200" s="1" t="s">
        <v>7</v>
      </c>
      <c r="D200" s="3">
        <v>3</v>
      </c>
      <c r="E200" s="4">
        <v>23</v>
      </c>
      <c r="F200" s="5">
        <f t="shared" si="3"/>
        <v>69</v>
      </c>
    </row>
    <row r="201" spans="1:6" ht="26.25" thickBot="1">
      <c r="A201" s="1">
        <v>26</v>
      </c>
      <c r="B201" s="2" t="s">
        <v>222</v>
      </c>
      <c r="C201" s="1" t="s">
        <v>7</v>
      </c>
      <c r="D201" s="3">
        <v>6</v>
      </c>
      <c r="E201" s="4">
        <v>10</v>
      </c>
      <c r="F201" s="5">
        <f t="shared" si="3"/>
        <v>60</v>
      </c>
    </row>
    <row r="202" spans="1:6" ht="26.25" thickBot="1">
      <c r="A202" s="1">
        <v>27</v>
      </c>
      <c r="B202" s="2" t="s">
        <v>223</v>
      </c>
      <c r="C202" s="1" t="s">
        <v>7</v>
      </c>
      <c r="D202" s="3">
        <v>6</v>
      </c>
      <c r="E202" s="4">
        <v>25</v>
      </c>
      <c r="F202" s="5">
        <f t="shared" si="3"/>
        <v>150</v>
      </c>
    </row>
    <row r="203" spans="1:6" ht="51.75" thickBot="1">
      <c r="A203" s="1">
        <v>28</v>
      </c>
      <c r="B203" s="42" t="s">
        <v>224</v>
      </c>
      <c r="C203" s="1" t="s">
        <v>162</v>
      </c>
      <c r="D203" s="3">
        <v>40</v>
      </c>
      <c r="E203" s="4">
        <v>16</v>
      </c>
      <c r="F203" s="5">
        <f t="shared" si="3"/>
        <v>640</v>
      </c>
    </row>
    <row r="204" spans="1:6" ht="26.25" thickBot="1">
      <c r="A204" s="1">
        <v>30</v>
      </c>
      <c r="B204" s="2" t="s">
        <v>150</v>
      </c>
      <c r="C204" s="1" t="s">
        <v>151</v>
      </c>
      <c r="D204" s="3">
        <v>10</v>
      </c>
      <c r="E204" s="4">
        <v>55</v>
      </c>
      <c r="F204" s="5">
        <f t="shared" si="3"/>
        <v>550</v>
      </c>
    </row>
    <row r="205" spans="1:6" ht="15.75" thickBot="1">
      <c r="A205" s="1">
        <v>31</v>
      </c>
      <c r="B205" s="2" t="s">
        <v>206</v>
      </c>
      <c r="C205" s="1" t="s">
        <v>151</v>
      </c>
      <c r="D205" s="3">
        <v>10</v>
      </c>
      <c r="E205" s="4">
        <v>80</v>
      </c>
      <c r="F205" s="5">
        <f t="shared" si="3"/>
        <v>800</v>
      </c>
    </row>
    <row r="206" spans="1:6" ht="15.75" thickBot="1">
      <c r="A206" s="1">
        <v>32</v>
      </c>
      <c r="B206" s="2" t="s">
        <v>225</v>
      </c>
      <c r="C206" s="1" t="s">
        <v>151</v>
      </c>
      <c r="D206" s="3">
        <v>40</v>
      </c>
      <c r="E206" s="4">
        <v>15</v>
      </c>
      <c r="F206" s="5">
        <f t="shared" si="3"/>
        <v>600</v>
      </c>
    </row>
    <row r="207" spans="1:6" ht="26.25" thickBot="1">
      <c r="A207" s="1">
        <v>33</v>
      </c>
      <c r="B207" s="2" t="s">
        <v>189</v>
      </c>
      <c r="C207" s="1" t="s">
        <v>151</v>
      </c>
      <c r="D207" s="3">
        <v>4</v>
      </c>
      <c r="E207" s="4">
        <v>55</v>
      </c>
      <c r="F207" s="5">
        <f t="shared" si="3"/>
        <v>220</v>
      </c>
    </row>
    <row r="208" spans="1:6" ht="15.75" thickBot="1">
      <c r="A208" s="1">
        <v>34</v>
      </c>
      <c r="B208" s="2" t="s">
        <v>226</v>
      </c>
      <c r="C208" s="1" t="s">
        <v>151</v>
      </c>
      <c r="D208" s="3">
        <v>4</v>
      </c>
      <c r="E208" s="4">
        <v>80</v>
      </c>
      <c r="F208" s="5">
        <f t="shared" si="3"/>
        <v>320</v>
      </c>
    </row>
    <row r="209" spans="1:6" ht="26.25" thickBot="1">
      <c r="A209" s="26">
        <v>35</v>
      </c>
      <c r="B209" s="27" t="s">
        <v>227</v>
      </c>
      <c r="C209" s="26" t="s">
        <v>151</v>
      </c>
      <c r="D209" s="34">
        <v>2</v>
      </c>
      <c r="E209" s="35">
        <v>90</v>
      </c>
      <c r="F209" s="5">
        <f t="shared" si="3"/>
        <v>180</v>
      </c>
    </row>
    <row r="210" spans="1:6" ht="26.25" thickBot="1">
      <c r="A210" s="9">
        <v>36</v>
      </c>
      <c r="B210" s="16" t="s">
        <v>228</v>
      </c>
      <c r="C210" s="9" t="s">
        <v>151</v>
      </c>
      <c r="D210" s="17">
        <v>2</v>
      </c>
      <c r="E210" s="18">
        <v>95</v>
      </c>
      <c r="F210" s="5">
        <f t="shared" si="3"/>
        <v>190</v>
      </c>
    </row>
    <row r="211" spans="1:6" ht="15.75" thickBot="1">
      <c r="A211" s="1">
        <v>37</v>
      </c>
      <c r="B211" s="2" t="s">
        <v>229</v>
      </c>
      <c r="C211" s="1" t="s">
        <v>151</v>
      </c>
      <c r="D211" s="3">
        <v>36</v>
      </c>
      <c r="E211" s="4">
        <v>22</v>
      </c>
      <c r="F211" s="5">
        <f t="shared" si="3"/>
        <v>792</v>
      </c>
    </row>
    <row r="212" spans="1:6" ht="26.25" thickBot="1">
      <c r="A212" s="1">
        <v>38</v>
      </c>
      <c r="B212" s="2" t="s">
        <v>230</v>
      </c>
      <c r="C212" s="1" t="s">
        <v>187</v>
      </c>
      <c r="D212" s="3">
        <v>45</v>
      </c>
      <c r="E212" s="4">
        <v>25</v>
      </c>
      <c r="F212" s="5">
        <f t="shared" si="3"/>
        <v>1125</v>
      </c>
    </row>
    <row r="213" spans="1:6" ht="26.25" thickBot="1">
      <c r="A213" s="1">
        <v>39</v>
      </c>
      <c r="B213" s="2" t="s">
        <v>231</v>
      </c>
      <c r="C213" s="1" t="s">
        <v>7</v>
      </c>
      <c r="D213" s="3">
        <v>3</v>
      </c>
      <c r="E213" s="4">
        <v>250</v>
      </c>
      <c r="F213" s="5">
        <f t="shared" si="3"/>
        <v>750</v>
      </c>
    </row>
    <row r="214" spans="1:6" ht="26.25" thickBot="1">
      <c r="A214" s="1">
        <v>40</v>
      </c>
      <c r="B214" s="2" t="s">
        <v>232</v>
      </c>
      <c r="C214" s="1" t="s">
        <v>7</v>
      </c>
      <c r="D214" s="3">
        <v>3</v>
      </c>
      <c r="E214" s="4">
        <v>100</v>
      </c>
      <c r="F214" s="5">
        <f t="shared" si="3"/>
        <v>300</v>
      </c>
    </row>
    <row r="215" spans="1:6" ht="15.75" thickBot="1">
      <c r="A215" s="1">
        <v>41</v>
      </c>
      <c r="B215" s="2" t="s">
        <v>233</v>
      </c>
      <c r="C215" s="1" t="s">
        <v>187</v>
      </c>
      <c r="D215" s="3">
        <v>4</v>
      </c>
      <c r="E215" s="4">
        <v>15</v>
      </c>
      <c r="F215" s="5">
        <f t="shared" si="3"/>
        <v>60</v>
      </c>
    </row>
    <row r="216" spans="1:6" ht="26.25" thickBot="1">
      <c r="A216" s="1">
        <v>42</v>
      </c>
      <c r="B216" s="2" t="s">
        <v>234</v>
      </c>
      <c r="C216" s="1" t="s">
        <v>7</v>
      </c>
      <c r="D216" s="3">
        <v>1</v>
      </c>
      <c r="E216" s="4">
        <v>150</v>
      </c>
      <c r="F216" s="5">
        <f t="shared" si="3"/>
        <v>150</v>
      </c>
    </row>
    <row r="217" spans="1:6" ht="15.75" thickBot="1">
      <c r="A217" s="1">
        <v>43</v>
      </c>
      <c r="B217" s="2" t="s">
        <v>235</v>
      </c>
      <c r="C217" s="1" t="s">
        <v>187</v>
      </c>
      <c r="D217" s="3">
        <v>4</v>
      </c>
      <c r="E217" s="4">
        <v>80</v>
      </c>
      <c r="F217" s="5">
        <f t="shared" si="3"/>
        <v>320</v>
      </c>
    </row>
    <row r="218" spans="1:6" ht="15.75" thickBot="1">
      <c r="A218" s="1">
        <v>44</v>
      </c>
      <c r="B218" s="2" t="s">
        <v>236</v>
      </c>
      <c r="C218" s="1" t="s">
        <v>162</v>
      </c>
      <c r="D218" s="3">
        <v>100</v>
      </c>
      <c r="E218" s="4">
        <v>0.8</v>
      </c>
      <c r="F218" s="5">
        <f t="shared" si="3"/>
        <v>80</v>
      </c>
    </row>
    <row r="219" spans="1:6" ht="19.5" thickBot="1">
      <c r="A219" s="1"/>
      <c r="B219" s="57" t="s">
        <v>237</v>
      </c>
      <c r="C219" s="58"/>
      <c r="D219" s="58"/>
      <c r="E219" s="59"/>
      <c r="F219" s="15"/>
    </row>
    <row r="220" spans="1:6" ht="26.25" thickBot="1">
      <c r="A220" s="1">
        <v>1</v>
      </c>
      <c r="B220" s="16" t="s">
        <v>238</v>
      </c>
      <c r="C220" s="9" t="s">
        <v>7</v>
      </c>
      <c r="D220" s="17">
        <v>350</v>
      </c>
      <c r="E220" s="18">
        <v>23</v>
      </c>
      <c r="F220" s="5">
        <f t="shared" si="3"/>
        <v>8050</v>
      </c>
    </row>
    <row r="221" spans="1:6" ht="51.75" thickBot="1">
      <c r="A221" s="1">
        <v>2</v>
      </c>
      <c r="B221" s="2" t="s">
        <v>239</v>
      </c>
      <c r="C221" s="1" t="s">
        <v>7</v>
      </c>
      <c r="D221" s="3">
        <v>35</v>
      </c>
      <c r="E221" s="4">
        <v>18</v>
      </c>
      <c r="F221" s="5">
        <f t="shared" si="3"/>
        <v>630</v>
      </c>
    </row>
    <row r="222" spans="1:6" ht="15.75" thickBot="1">
      <c r="A222" s="1">
        <v>3</v>
      </c>
      <c r="B222" s="2" t="s">
        <v>240</v>
      </c>
      <c r="C222" s="1" t="s">
        <v>7</v>
      </c>
      <c r="D222" s="3">
        <v>35</v>
      </c>
      <c r="E222" s="4">
        <v>16</v>
      </c>
      <c r="F222" s="5">
        <f t="shared" si="3"/>
        <v>560</v>
      </c>
    </row>
    <row r="223" spans="1:6" ht="26.25" thickBot="1">
      <c r="A223" s="1">
        <v>4</v>
      </c>
      <c r="B223" s="2" t="s">
        <v>262</v>
      </c>
      <c r="C223" s="1" t="s">
        <v>7</v>
      </c>
      <c r="D223" s="3">
        <v>35</v>
      </c>
      <c r="E223" s="4">
        <v>18</v>
      </c>
      <c r="F223" s="5">
        <f t="shared" si="3"/>
        <v>630</v>
      </c>
    </row>
    <row r="224" spans="1:6" ht="26.25" thickBot="1">
      <c r="A224" s="1">
        <v>5</v>
      </c>
      <c r="B224" s="2" t="s">
        <v>241</v>
      </c>
      <c r="C224" s="1" t="s">
        <v>177</v>
      </c>
      <c r="D224" s="3">
        <v>105</v>
      </c>
      <c r="E224" s="4">
        <v>15</v>
      </c>
      <c r="F224" s="5">
        <f t="shared" si="3"/>
        <v>1575</v>
      </c>
    </row>
    <row r="225" spans="1:6" ht="26.25" thickBot="1">
      <c r="A225" s="1">
        <v>6</v>
      </c>
      <c r="B225" s="2" t="s">
        <v>242</v>
      </c>
      <c r="C225" s="1" t="s">
        <v>177</v>
      </c>
      <c r="D225" s="3">
        <v>20</v>
      </c>
      <c r="E225" s="4">
        <v>16</v>
      </c>
      <c r="F225" s="5">
        <f t="shared" si="3"/>
        <v>320</v>
      </c>
    </row>
    <row r="226" spans="1:6" ht="26.25" thickBot="1">
      <c r="A226" s="1">
        <v>7</v>
      </c>
      <c r="B226" s="2" t="s">
        <v>243</v>
      </c>
      <c r="C226" s="1" t="s">
        <v>177</v>
      </c>
      <c r="D226" s="3">
        <v>60</v>
      </c>
      <c r="E226" s="4">
        <v>18</v>
      </c>
      <c r="F226" s="5">
        <f t="shared" si="3"/>
        <v>1080</v>
      </c>
    </row>
    <row r="227" spans="1:6" ht="26.25" thickBot="1">
      <c r="A227" s="1">
        <v>8</v>
      </c>
      <c r="B227" s="2" t="s">
        <v>244</v>
      </c>
      <c r="C227" s="1" t="s">
        <v>177</v>
      </c>
      <c r="D227" s="3">
        <v>60</v>
      </c>
      <c r="E227" s="4">
        <v>19</v>
      </c>
      <c r="F227" s="5">
        <f t="shared" si="3"/>
        <v>1140</v>
      </c>
    </row>
    <row r="228" spans="1:6" ht="26.25" thickBot="1">
      <c r="A228" s="1">
        <v>9</v>
      </c>
      <c r="B228" s="2" t="s">
        <v>245</v>
      </c>
      <c r="C228" s="1" t="s">
        <v>177</v>
      </c>
      <c r="D228" s="3">
        <v>60</v>
      </c>
      <c r="E228" s="4">
        <v>25</v>
      </c>
      <c r="F228" s="5">
        <f t="shared" si="3"/>
        <v>1500</v>
      </c>
    </row>
    <row r="229" spans="1:6" ht="26.25" thickBot="1">
      <c r="A229" s="1">
        <v>10</v>
      </c>
      <c r="B229" s="2" t="s">
        <v>246</v>
      </c>
      <c r="C229" s="1" t="s">
        <v>177</v>
      </c>
      <c r="D229" s="3">
        <v>30</v>
      </c>
      <c r="E229" s="4">
        <v>26</v>
      </c>
      <c r="F229" s="5">
        <f t="shared" si="3"/>
        <v>780</v>
      </c>
    </row>
    <row r="230" spans="1:6" ht="26.25" thickBot="1">
      <c r="A230" s="1">
        <v>11</v>
      </c>
      <c r="B230" s="2" t="s">
        <v>247</v>
      </c>
      <c r="C230" s="1" t="s">
        <v>177</v>
      </c>
      <c r="D230" s="3">
        <v>35</v>
      </c>
      <c r="E230" s="4">
        <v>6.3</v>
      </c>
      <c r="F230" s="5">
        <f t="shared" si="3"/>
        <v>220.5</v>
      </c>
    </row>
    <row r="231" spans="1:6" ht="26.25" thickBot="1">
      <c r="A231" s="1">
        <v>12</v>
      </c>
      <c r="B231" s="2" t="s">
        <v>248</v>
      </c>
      <c r="C231" s="1" t="s">
        <v>177</v>
      </c>
      <c r="D231" s="3">
        <v>20</v>
      </c>
      <c r="E231" s="4">
        <v>6.7</v>
      </c>
      <c r="F231" s="5">
        <f t="shared" si="3"/>
        <v>134</v>
      </c>
    </row>
    <row r="232" spans="1:6" ht="26.25" thickBot="1">
      <c r="A232" s="1">
        <v>13</v>
      </c>
      <c r="B232" s="2" t="s">
        <v>249</v>
      </c>
      <c r="C232" s="1" t="s">
        <v>177</v>
      </c>
      <c r="D232" s="3">
        <v>60</v>
      </c>
      <c r="E232" s="4">
        <v>6.98</v>
      </c>
      <c r="F232" s="5">
        <f t="shared" si="3"/>
        <v>418.8</v>
      </c>
    </row>
    <row r="233" spans="1:6" ht="26.25" thickBot="1">
      <c r="A233" s="1">
        <v>14</v>
      </c>
      <c r="B233" s="2" t="s">
        <v>250</v>
      </c>
      <c r="C233" s="1" t="s">
        <v>177</v>
      </c>
      <c r="D233" s="3">
        <v>60</v>
      </c>
      <c r="E233" s="4">
        <v>7.2</v>
      </c>
      <c r="F233" s="5">
        <f t="shared" si="3"/>
        <v>432</v>
      </c>
    </row>
    <row r="234" spans="1:6" ht="26.25" thickBot="1">
      <c r="A234" s="1">
        <v>15</v>
      </c>
      <c r="B234" s="2" t="s">
        <v>251</v>
      </c>
      <c r="C234" s="1" t="s">
        <v>177</v>
      </c>
      <c r="D234" s="3">
        <v>60</v>
      </c>
      <c r="E234" s="4">
        <v>8.23</v>
      </c>
      <c r="F234" s="5">
        <f t="shared" si="3"/>
        <v>493.8</v>
      </c>
    </row>
    <row r="235" spans="1:6" ht="26.25" thickBot="1">
      <c r="A235" s="1">
        <v>16</v>
      </c>
      <c r="B235" s="2" t="s">
        <v>252</v>
      </c>
      <c r="C235" s="1" t="s">
        <v>177</v>
      </c>
      <c r="D235" s="3">
        <v>30</v>
      </c>
      <c r="E235" s="4">
        <v>9.17</v>
      </c>
      <c r="F235" s="5">
        <f t="shared" si="3"/>
        <v>275.10000000000002</v>
      </c>
    </row>
    <row r="236" spans="1:6" ht="15.75" thickBot="1">
      <c r="A236" s="1">
        <v>17</v>
      </c>
      <c r="B236" s="2" t="s">
        <v>253</v>
      </c>
      <c r="C236" s="1" t="s">
        <v>254</v>
      </c>
      <c r="D236" s="3">
        <v>244</v>
      </c>
      <c r="E236" s="4">
        <v>3</v>
      </c>
      <c r="F236" s="5">
        <f t="shared" si="3"/>
        <v>732</v>
      </c>
    </row>
    <row r="237" spans="1:6" ht="15.75" thickBot="1">
      <c r="A237" s="1">
        <v>18</v>
      </c>
      <c r="B237" s="2" t="s">
        <v>255</v>
      </c>
      <c r="C237" s="1" t="s">
        <v>177</v>
      </c>
      <c r="D237" s="3">
        <v>335</v>
      </c>
      <c r="E237" s="4">
        <v>1.2</v>
      </c>
      <c r="F237" s="5">
        <f t="shared" si="3"/>
        <v>402</v>
      </c>
    </row>
    <row r="238" spans="1:6" ht="15.75" thickBot="1">
      <c r="A238" s="1">
        <v>19</v>
      </c>
      <c r="B238" s="2" t="s">
        <v>256</v>
      </c>
      <c r="C238" s="1" t="s">
        <v>7</v>
      </c>
      <c r="D238" s="3">
        <v>35</v>
      </c>
      <c r="E238" s="4">
        <v>25</v>
      </c>
      <c r="F238" s="5">
        <f t="shared" si="3"/>
        <v>875</v>
      </c>
    </row>
    <row r="239" spans="1:6" ht="26.25" thickBot="1">
      <c r="A239" s="1">
        <v>1</v>
      </c>
      <c r="B239" s="2" t="s">
        <v>257</v>
      </c>
      <c r="C239" s="1" t="s">
        <v>7</v>
      </c>
      <c r="D239" s="3">
        <v>2</v>
      </c>
      <c r="E239" s="4">
        <v>22</v>
      </c>
      <c r="F239" s="5">
        <f t="shared" si="3"/>
        <v>44</v>
      </c>
    </row>
    <row r="240" spans="1:6" ht="15.75" thickBot="1">
      <c r="A240" s="1"/>
      <c r="B240" s="2"/>
      <c r="C240" s="1"/>
      <c r="D240" s="3"/>
      <c r="E240" s="4"/>
      <c r="F240" s="5"/>
    </row>
    <row r="241" spans="1:6" ht="15" customHeight="1" thickBot="1">
      <c r="A241" s="43"/>
      <c r="B241" s="44" t="s">
        <v>267</v>
      </c>
      <c r="C241" s="43"/>
      <c r="D241" s="45"/>
      <c r="E241" s="46"/>
      <c r="F241" s="46">
        <f>SUM(F10:F239)</f>
        <v>278485.40000000002</v>
      </c>
    </row>
    <row r="242" spans="1:6" ht="15" customHeight="1" thickBot="1">
      <c r="A242" s="43"/>
      <c r="B242" s="44" t="s">
        <v>268</v>
      </c>
      <c r="C242" s="44"/>
      <c r="D242" s="50"/>
      <c r="E242" s="48"/>
      <c r="F242" s="46">
        <f>F241*10%</f>
        <v>27848.54</v>
      </c>
    </row>
    <row r="243" spans="1:6" ht="15" customHeight="1" thickBot="1">
      <c r="A243" s="43"/>
      <c r="B243" s="44" t="s">
        <v>265</v>
      </c>
      <c r="C243" s="44"/>
      <c r="D243" s="50"/>
      <c r="E243" s="48"/>
      <c r="F243" s="46">
        <f>F241+F242</f>
        <v>306333.94</v>
      </c>
    </row>
    <row r="244" spans="1:6" ht="15.75" thickBot="1">
      <c r="A244" s="47"/>
      <c r="B244" s="44" t="s">
        <v>269</v>
      </c>
      <c r="C244" s="47"/>
      <c r="D244" s="51"/>
      <c r="E244" s="53"/>
      <c r="F244" s="46">
        <f>F243*20%</f>
        <v>61266.79</v>
      </c>
    </row>
    <row r="245" spans="1:6" ht="15.75" thickBot="1">
      <c r="A245" s="44"/>
      <c r="B245" s="44" t="s">
        <v>266</v>
      </c>
      <c r="C245" s="44"/>
      <c r="D245" s="50"/>
      <c r="E245" s="48"/>
      <c r="F245" s="48">
        <f>F243+F244</f>
        <v>367600.73</v>
      </c>
    </row>
  </sheetData>
  <mergeCells count="24">
    <mergeCell ref="B3:F3"/>
    <mergeCell ref="A6:A7"/>
    <mergeCell ref="B6:B7"/>
    <mergeCell ref="C6:C7"/>
    <mergeCell ref="D6:D7"/>
    <mergeCell ref="E6:E7"/>
    <mergeCell ref="F6:F7"/>
    <mergeCell ref="B110:E110"/>
    <mergeCell ref="B8:E8"/>
    <mergeCell ref="B10:E10"/>
    <mergeCell ref="B12:E12"/>
    <mergeCell ref="B55:E55"/>
    <mergeCell ref="B59:E59"/>
    <mergeCell ref="B64:E64"/>
    <mergeCell ref="B65:E65"/>
    <mergeCell ref="B66:E66"/>
    <mergeCell ref="B92:E92"/>
    <mergeCell ref="B183:E183"/>
    <mergeCell ref="B219:E219"/>
    <mergeCell ref="B111:E111"/>
    <mergeCell ref="B117:E117"/>
    <mergeCell ref="B123:E123"/>
    <mergeCell ref="B128:E128"/>
    <mergeCell ref="B129:E12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&amp;L&amp;"Times New Roman,Regular"Приложение № 3.1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Димитър Петров</dc:creator>
  <cp:lastModifiedBy>Windows User</cp:lastModifiedBy>
  <cp:lastPrinted>2020-07-29T07:26:35Z</cp:lastPrinted>
  <dcterms:created xsi:type="dcterms:W3CDTF">2020-04-01T10:03:24Z</dcterms:created>
  <dcterms:modified xsi:type="dcterms:W3CDTF">2020-07-29T07:31:26Z</dcterms:modified>
</cp:coreProperties>
</file>